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elatorre\Desktop\"/>
    </mc:Choice>
  </mc:AlternateContent>
  <bookViews>
    <workbookView xWindow="0" yWindow="0" windowWidth="19200" windowHeight="11595" tabRatio="929"/>
  </bookViews>
  <sheets>
    <sheet name="RD-EI-IE" sheetId="3" r:id="rId1"/>
  </sheets>
  <definedNames>
    <definedName name="_xlnm._FilterDatabase" localSheetId="0" hidden="1">'RD-EI-IE'!$A$3:$H$105</definedName>
    <definedName name="_xlnm.Print_Titles" localSheetId="0">'RD-EI-IE'!$1:$3</definedName>
    <definedName name="Z_09766314_60F4_4EF7_AF24_E2FEC2FF9DC1_.wvu.FilterData" localSheetId="0" hidden="1">'RD-EI-IE'!$A$3:$H$103</definedName>
    <definedName name="Z_B27722B2_B281_4CE4_A7B2_FBD3BC273CB9_.wvu.FilterData" localSheetId="0" hidden="1">'RD-EI-IE'!$A$3:$H$103</definedName>
  </definedNames>
  <calcPr calcId="152511"/>
  <customWorkbookViews>
    <customWorkbookView name="llfb06 Laura Fernandez Bellido tfno:  - Vista personalizada" guid="{09766314-60F4-4EF7-AF24-E2FEC2FF9DC1}" mergeInterval="0" personalView="1" maximized="1" xWindow="-8" yWindow="-8" windowWidth="1296" windowHeight="1000" tabRatio="929" activeSheetId="2"/>
    <customWorkbookView name="ppbc23 Pilar Bondia Carcel tfno:9252 86474 - Vista personalizada" guid="{B27722B2-B281-4CE4-A7B2-FBD3BC273CB9}" mergeInterval="0" personalView="1" maximized="1" xWindow="-8" yWindow="-8" windowWidth="1296" windowHeight="1000" tabRatio="929" activeSheetId="2"/>
    <customWorkbookView name="ggrs15 Gloria Rodriguez Sanchez tfno:9252 86160 - Vista personalizada" guid="{DC67EAE0-F44E-4731-A758-C31999950195}" mergeInterval="0" personalView="1" maximized="1" xWindow="-8" yWindow="-8" windowWidth="1296" windowHeight="1000" tabRatio="929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5" i="3" l="1"/>
  <c r="D105" i="3"/>
  <c r="H105" i="3" l="1"/>
  <c r="G104" i="3"/>
  <c r="H104" i="3"/>
  <c r="F104" i="3"/>
  <c r="G89" i="3"/>
  <c r="H89" i="3"/>
  <c r="F89" i="3"/>
  <c r="G68" i="3"/>
  <c r="H68" i="3"/>
  <c r="F68" i="3"/>
  <c r="G35" i="3"/>
  <c r="H35" i="3"/>
  <c r="F35" i="3"/>
  <c r="G30" i="3"/>
  <c r="H30" i="3"/>
  <c r="F30" i="3"/>
  <c r="H67" i="3" l="1"/>
  <c r="H88" i="3"/>
  <c r="H66" i="3"/>
  <c r="H33" i="3"/>
  <c r="H29" i="3"/>
  <c r="G65" i="3"/>
  <c r="H65" i="3" s="1"/>
  <c r="H64" i="3"/>
  <c r="H63" i="3"/>
  <c r="H62" i="3"/>
  <c r="H87" i="3"/>
  <c r="H86" i="3"/>
  <c r="H61" i="3"/>
  <c r="H60" i="3"/>
  <c r="H32" i="3"/>
  <c r="H31" i="3"/>
  <c r="H28" i="3"/>
  <c r="H27" i="3"/>
  <c r="H26" i="3"/>
  <c r="H59" i="3"/>
  <c r="H58" i="3"/>
  <c r="H57" i="3"/>
  <c r="H25" i="3"/>
  <c r="H85" i="3"/>
  <c r="H84" i="3"/>
  <c r="H83" i="3"/>
  <c r="H56" i="3"/>
  <c r="H55" i="3"/>
  <c r="H103" i="3"/>
  <c r="H24" i="3"/>
  <c r="H23" i="3"/>
  <c r="H102" i="3"/>
  <c r="H82" i="3"/>
  <c r="H54" i="3"/>
  <c r="H34" i="3"/>
  <c r="H81" i="3"/>
  <c r="H22" i="3"/>
  <c r="H21" i="3"/>
  <c r="H53" i="3"/>
  <c r="H52" i="3"/>
  <c r="H80" i="3"/>
  <c r="H79" i="3"/>
  <c r="H51" i="3"/>
  <c r="H78" i="3"/>
  <c r="H77" i="3"/>
  <c r="H20" i="3"/>
  <c r="H101" i="3"/>
  <c r="H19" i="3"/>
  <c r="H100" i="3"/>
  <c r="H18" i="3"/>
  <c r="H76" i="3"/>
  <c r="H17" i="3"/>
  <c r="H75" i="3"/>
  <c r="H74" i="3"/>
  <c r="H50" i="3"/>
  <c r="H16" i="3"/>
  <c r="H15" i="3"/>
  <c r="H73" i="3"/>
  <c r="H49" i="3"/>
  <c r="H14" i="3"/>
  <c r="H13" i="3"/>
  <c r="H99" i="3"/>
  <c r="H98" i="3"/>
  <c r="H48" i="3"/>
  <c r="H12" i="3"/>
  <c r="H11" i="3"/>
  <c r="H72" i="3"/>
  <c r="H97" i="3"/>
  <c r="H47" i="3"/>
  <c r="H46" i="3"/>
  <c r="H96" i="3"/>
  <c r="H45" i="3"/>
  <c r="H44" i="3"/>
  <c r="H10" i="3"/>
  <c r="H43" i="3"/>
  <c r="H42" i="3"/>
  <c r="H95" i="3"/>
  <c r="H94" i="3"/>
  <c r="H41" i="3"/>
  <c r="H40" i="3"/>
  <c r="H71" i="3"/>
  <c r="H39" i="3"/>
  <c r="H38" i="3"/>
  <c r="H9" i="3"/>
  <c r="H8" i="3"/>
  <c r="H7" i="3"/>
  <c r="H6" i="3"/>
  <c r="H70" i="3"/>
  <c r="H37" i="3"/>
  <c r="H5" i="3"/>
  <c r="H36" i="3"/>
  <c r="H4" i="3"/>
  <c r="H93" i="3"/>
  <c r="H92" i="3"/>
  <c r="H91" i="3"/>
  <c r="H69" i="3"/>
  <c r="H90" i="3"/>
</calcChain>
</file>

<file path=xl/sharedStrings.xml><?xml version="1.0" encoding="utf-8"?>
<sst xmlns="http://schemas.openxmlformats.org/spreadsheetml/2006/main" count="503" uniqueCount="210">
  <si>
    <t>Toledo</t>
  </si>
  <si>
    <t>Ciudad Real</t>
  </si>
  <si>
    <t>Cuenca</t>
  </si>
  <si>
    <t>Albacete</t>
  </si>
  <si>
    <t>Quintanar del Rey</t>
  </si>
  <si>
    <t>II</t>
  </si>
  <si>
    <t>Santa María del Campo Rus</t>
  </si>
  <si>
    <t>Terrinches</t>
  </si>
  <si>
    <t>Castillo de Bayuela</t>
  </si>
  <si>
    <t>Guadalajara</t>
  </si>
  <si>
    <t>Málaga del Fresno</t>
  </si>
  <si>
    <t>Las Herencias</t>
  </si>
  <si>
    <t>Hinojosa de San Vicente</t>
  </si>
  <si>
    <t>Fuentelencina</t>
  </si>
  <si>
    <t>Navalcán</t>
  </si>
  <si>
    <t>La Herrera</t>
  </si>
  <si>
    <t>Tinajas</t>
  </si>
  <si>
    <t>Fuentes</t>
  </si>
  <si>
    <t>Pozuelo</t>
  </si>
  <si>
    <t>Chillarón de Cuenca</t>
  </si>
  <si>
    <t>Elche de la Sierra</t>
  </si>
  <si>
    <t>San Pedro</t>
  </si>
  <si>
    <t xml:space="preserve">La Pesquera </t>
  </si>
  <si>
    <t>Munera</t>
  </si>
  <si>
    <t>Montalbo</t>
  </si>
  <si>
    <t>Villar de Olalla</t>
  </si>
  <si>
    <t>I</t>
  </si>
  <si>
    <t>Valdepeñas de la Sierra</t>
  </si>
  <si>
    <t>El Real de San Vicente</t>
  </si>
  <si>
    <t>Garciotum</t>
  </si>
  <si>
    <t>Huete</t>
  </si>
  <si>
    <t>La Nava de Ricomalillo</t>
  </si>
  <si>
    <t>Mota del Cuervo</t>
  </si>
  <si>
    <t>Robledo</t>
  </si>
  <si>
    <t>Osa de la Vega</t>
  </si>
  <si>
    <t>Gascueña</t>
  </si>
  <si>
    <t xml:space="preserve">El Peral </t>
  </si>
  <si>
    <t>Villanueva de la Jara</t>
  </si>
  <si>
    <t>Santa María de los Llanos</t>
  </si>
  <si>
    <t xml:space="preserve">San Bartolomé de las Abiertas </t>
  </si>
  <si>
    <t xml:space="preserve">Villanueva de Alcorón </t>
  </si>
  <si>
    <t>Villapalacios</t>
  </si>
  <si>
    <t xml:space="preserve">Viveros </t>
  </si>
  <si>
    <t xml:space="preserve">Lagartera </t>
  </si>
  <si>
    <t>Cazalegas</t>
  </si>
  <si>
    <t>Nerpio</t>
  </si>
  <si>
    <t>Ossa de Montiel</t>
  </si>
  <si>
    <t>El Ballestero</t>
  </si>
  <si>
    <t xml:space="preserve">El Provencio </t>
  </si>
  <si>
    <t>Bienservida</t>
  </si>
  <si>
    <t>Corduente</t>
  </si>
  <si>
    <t>Mondéjar</t>
  </si>
  <si>
    <t>Alcadozo</t>
  </si>
  <si>
    <t>Hueva</t>
  </si>
  <si>
    <t>Alcaudete de la Jara</t>
  </si>
  <si>
    <t>Peñascosa</t>
  </si>
  <si>
    <t>Mejorada</t>
  </si>
  <si>
    <t>Alcaraz</t>
  </si>
  <si>
    <t>Almonacid de Zorita</t>
  </si>
  <si>
    <t>Sacedón</t>
  </si>
  <si>
    <t>Arcas del Villar</t>
  </si>
  <si>
    <t>Los Hinojosos</t>
  </si>
  <si>
    <t>Peralejos de las Truchas</t>
  </si>
  <si>
    <t xml:space="preserve">Ciudad Real </t>
  </si>
  <si>
    <t>Tordesilos</t>
  </si>
  <si>
    <t>Horcajo de Santiago</t>
  </si>
  <si>
    <t>Tortuera</t>
  </si>
  <si>
    <t>Salobre</t>
  </si>
  <si>
    <t>Landete</t>
  </si>
  <si>
    <t>Valdeolivas</t>
  </si>
  <si>
    <t>Lezuza</t>
  </si>
  <si>
    <t>Calera y Chozas</t>
  </si>
  <si>
    <t>Sigüenza</t>
  </si>
  <si>
    <t xml:space="preserve">Trillo </t>
  </si>
  <si>
    <t>Brihuega</t>
  </si>
  <si>
    <t>Villaconejos de Trabaque</t>
  </si>
  <si>
    <t>Férez</t>
  </si>
  <si>
    <t>Villarta</t>
  </si>
  <si>
    <t>Priego</t>
  </si>
  <si>
    <t>Letur</t>
  </si>
  <si>
    <t>Castellar de Santiago</t>
  </si>
  <si>
    <t>Torrubia del Campo</t>
  </si>
  <si>
    <t>Molina de Aragón</t>
  </si>
  <si>
    <t>Orea</t>
  </si>
  <si>
    <t>Campos del Paraíso</t>
  </si>
  <si>
    <t>Almonacid del Marquesado</t>
  </si>
  <si>
    <t xml:space="preserve">Yeste </t>
  </si>
  <si>
    <t>Torre de Juan Abad</t>
  </si>
  <si>
    <t xml:space="preserve">Alustante </t>
  </si>
  <si>
    <t>Saelices</t>
  </si>
  <si>
    <t>Almoguera</t>
  </si>
  <si>
    <t>Casas de Haro</t>
  </si>
  <si>
    <t>Mariana</t>
  </si>
  <si>
    <t>Honrubia</t>
  </si>
  <si>
    <t>San Lorenzo de la Parrilla</t>
  </si>
  <si>
    <t>Riópar</t>
  </si>
  <si>
    <t>Modernización y mejora de ventanas del Colegio Público de Castillo de Bayuela</t>
  </si>
  <si>
    <t>Modernización y mejora de ventanas y tejado del Colegio Público de Málaga del Fresno</t>
  </si>
  <si>
    <t>Modernización y mejora en el Colegio San Vicente de Piélago en Hinojosa de San Vicente (Toledo)</t>
  </si>
  <si>
    <t>Creación de pabellón multiuso en el CEIP Blas Tello de Navalcán</t>
  </si>
  <si>
    <t>Remodelación y mejora de espacios interiores y exteriores del CRA Los Llanos-Aula de La Herrera</t>
  </si>
  <si>
    <t>Modernización y mejora del patio del Colegio Público de Tinajas</t>
  </si>
  <si>
    <t>Modernización y habilitación de espacios exteriores del Colegio Público de Pozuelo</t>
  </si>
  <si>
    <t>Modernización y mejora de la instalación eléctrica en el colegio de la sección Chillarón, CRA Elena Fortun</t>
  </si>
  <si>
    <t>Creación de porche y mejora de la accesibilidad en el CEIP San Blas de Elche de la Sierra</t>
  </si>
  <si>
    <t>Modernización y mejora de cubiertas, ventanas, puertas y rejas así como de la mejora de la accesibilidad de las infraestructuras y la remodelación de baños del CEIP Margarita Sotos de San Pedro</t>
  </si>
  <si>
    <t>Remodelación y mejora de zonas deportivas y de juego del Colegio Cervantes de Munera</t>
  </si>
  <si>
    <t>Remodelación y mejora de zonas deportivas del CEIP Margarita Sotos de San Pedro</t>
  </si>
  <si>
    <t xml:space="preserve">Remodelación de aseos del Colegio Público de Montalbo </t>
  </si>
  <si>
    <t>Remodelación de la 1ª planta del CRA Elena Fortun de Villar de Olalla</t>
  </si>
  <si>
    <t>Remodelación de la planta superior del CEIP Nº 1 de Valdepeñas de la Sierra para su uso como aula multidisciplinar, gimnasio y zona de actividades educativas complementarias.</t>
  </si>
  <si>
    <t>Creación de cubierta en la pista deportiva del I.E.S Fernando de los Ríos</t>
  </si>
  <si>
    <t>Modernización y mejora de ventanas en el Colegio Público de La Pesquera</t>
  </si>
  <si>
    <t>Modernización y mejora de las instalaciones del Colegio Público de El Real de San Vicente</t>
  </si>
  <si>
    <t>Modernización y mejora de ventanas y puertas y de la zona deportiva y de juego en el Colegio Público de Garciotum</t>
  </si>
  <si>
    <t>Modernización y mejora de puertas y ventanas y remodelación de los baños en el Colegio Público de Robledo</t>
  </si>
  <si>
    <t>Instalación de porche en patio y mejora de la accesibilidad y de la eficiencia energética del Colegio Público de Mariana de Cuenca</t>
  </si>
  <si>
    <t>Modernización y mejora del Colegio Público Fernando Espinosa</t>
  </si>
  <si>
    <t>Modernización y mejora del CEIP Hermenegildo Moreno de Villanueva de la Jara</t>
  </si>
  <si>
    <t>Ampliación de las instalaciones e infraestructuras polideportivas del Colegio Público de Primaria “Puebla del Aljibe” de Santa María de los Llanos</t>
  </si>
  <si>
    <t>Creación de pista polideportiva cubierta en el Colegio Público de La Nava de Ricomalillo</t>
  </si>
  <si>
    <t xml:space="preserve">Modernización y mejora de ventanas y creación de porche en el patio del Colegio Público de San Bartolomé de las Abiertas </t>
  </si>
  <si>
    <t xml:space="preserve">Modernización y mejora del CRA José Luis Sampedro de Villanueva de Alcorón </t>
  </si>
  <si>
    <t>Creación de cubierta en la pista polideportiva del Colegio Rural Agrupado “Los Olivos” de Villapalacios</t>
  </si>
  <si>
    <t>Creación de cubierta en la pista polideportiva del Colegio Virgen de las Aguas de Viveros</t>
  </si>
  <si>
    <t>Remodelación y mejora de la pista deportiva del CRA Jorge Manrique de Santa María del Campo Rus</t>
  </si>
  <si>
    <t>Instalación de sistema de calefacción eficiente en el Colegio Público de Lagartera</t>
  </si>
  <si>
    <t>Mejora de accesibilidad de las infraestructuras del CEIP Río Taibilla de Nerpio</t>
  </si>
  <si>
    <t>Modernización de mejora de patios, instalación de portero y banderas y remodelación de fuente en el Centro Enriqueta Sánchez de Ossa de Montiel</t>
  </si>
  <si>
    <t>Instalación de sistema de calefacción eficiente en el Colegio Público de Almoguera</t>
  </si>
  <si>
    <t xml:space="preserve">Modernización y mejora de ventanas y remodelación de los baños en el Colegio Público Virgen de la Encarnación de  el Ballestero </t>
  </si>
  <si>
    <t>Reestructuración de las infraestructuras del C.R.A Sierra de Alcaraz de Viveros</t>
  </si>
  <si>
    <t>Modernización y mejora del Colegio Público de Corduente</t>
  </si>
  <si>
    <t>Modernización y mejora de la pista polideportiva del Instituto Alcarria Baja de Mondéjar</t>
  </si>
  <si>
    <t>Modernización  y mejora en infraestructuras del Colegio Municipal de Alcadozo</t>
  </si>
  <si>
    <t>Modernización y mejora de la pista polideportiva del Colegio Público de Hueva</t>
  </si>
  <si>
    <t>Reestructuración de sala de actividades recreativa y modernización y mejora de espacios exteriores (vallado, remodelación de fuente) del IES Belerma de Ossa de Montiel</t>
  </si>
  <si>
    <t>Modernización de mejora del patio y otras infraestructuras del Colegio Público de Peñascosa</t>
  </si>
  <si>
    <t>Modernización y mejora de ventanas en Colegio Público de Mejorada (Toledo)</t>
  </si>
  <si>
    <t>Modernización y mejora de infraestructuras exteriores del colegio Virgen de la Luz de Almonacid de Zorita</t>
  </si>
  <si>
    <t>Modernización y mejora del colegio nuestra señora de Cortes de Alcaraz</t>
  </si>
  <si>
    <t>Creación de un gimnasio escolar en el Colegio Público de Arcas del Villar</t>
  </si>
  <si>
    <t>Modernización  y mejora de exteriores del Colegio Público de Peralejos de las Truchas</t>
  </si>
  <si>
    <t>Ampliación de las infraestructuras del Colegio Público de Osa de la Vega: sala multiusos y ampliación de pista polideportiva</t>
  </si>
  <si>
    <t>Creación de la cubierta de la pista polideportiva en el Colegio Público Nuestra Señora de Turruchel de Bienservida</t>
  </si>
  <si>
    <t>Modernización y mejora de las aulas del Colegio Público de Tortuera</t>
  </si>
  <si>
    <t>Reestructuración urgente del pabellón escolar y modernización y mejora del CEIP Miguel de Cervantes de Terrinches</t>
  </si>
  <si>
    <t>Reestructuración del patio escolar para espacio deportivo en el Colegio Público de Tordesilos</t>
  </si>
  <si>
    <t>Creación de Cubierta en la pista polideportiva Colegio Público de la Puebla Nueva</t>
  </si>
  <si>
    <t>Habilitación y mejora de espacios exteriores y zonas deportivas y de juego en el CEIP Santísimo Cristo de Calera y Chozas</t>
  </si>
  <si>
    <t>Modernización y mejora de las infraestructuras interiores y exteriores del  Colegio Público de Valdeolivas</t>
  </si>
  <si>
    <t>Modernización y mejora del Colegio Municipal de Fuentes</t>
  </si>
  <si>
    <t>Modernización y mejora de la zona de juegos del  Colegio Público de San Antonio de Portaceli de Sigüenza</t>
  </si>
  <si>
    <t>Modernización y mejora del Colegio Público de Trillo</t>
  </si>
  <si>
    <t>Mejora de la accesibilidad y seguridad del Colegio Público Nuestra Señora Peña de Brihuega</t>
  </si>
  <si>
    <t>Creación de cubierta, cerramiento vertical y modernización y mejora de baños y zonas de cambio del Colegio Público de Férez</t>
  </si>
  <si>
    <t>Instalación de sistema de calefacción eficiente y de pérgola en espacio de juegos del Colegio de Villarta</t>
  </si>
  <si>
    <t>Modernización y mejora de las  instalaciones en Colegio Público de educación primaria en Gascueña (Cuenca)</t>
  </si>
  <si>
    <t>Modernización y mejora de cubierta y tejado, instalación de sistema de iluminación eficiente y de ahorro energético.</t>
  </si>
  <si>
    <t>Remodelación de los baños en el Colegio Público de Letur</t>
  </si>
  <si>
    <t>Creación de cubierta y cerramiento en la pista polideportiva del Colegio Público de Letur</t>
  </si>
  <si>
    <t>Instalación de porche en la zona deportiva y de juegos del Colegio Público de Castellar de Santiago</t>
  </si>
  <si>
    <t>Modernización y mejora de las infraestructuras exteriores del Colegio Público de Torrubia del Campo</t>
  </si>
  <si>
    <t>Modernización y mejora de las instalaciones del Colegio Público de Villaconejos de Trabaque</t>
  </si>
  <si>
    <t>Modernización y mejora de las infraestructuras educativas en el Colegio Municipal de Orea</t>
  </si>
  <si>
    <t>Creación de un gimnasio en el Colegio Público San Blas en Almonacid del Marquesado</t>
  </si>
  <si>
    <t>Modernización y mejora de las infraestructuras del CRA de Yeste</t>
  </si>
  <si>
    <t>Creación de cubierta en la pista polideportiva del Colegio Público de Salobre</t>
  </si>
  <si>
    <t>Instalación de sistema de calefacción eficiente en el CRA Los Girasoles de Honrubia</t>
  </si>
  <si>
    <t>Modernización y mejora del Colegio Público Francisco de Quevedo de la Torre de Juan Abad</t>
  </si>
  <si>
    <t>Instalación de sistema de calefacción eficiente en el Colegio Público Gloria Fuertes de San Lorenzo de la Parrilla</t>
  </si>
  <si>
    <t>Modernización y mejora de las infraestructuras interiores y exteriores del Colegio Público de Saelices</t>
  </si>
  <si>
    <t>Puebla Nueva</t>
  </si>
  <si>
    <t>Remodelación del Colegio Público Ojos de Moya de Landete</t>
  </si>
  <si>
    <t>Modernización y mejora de la cubierta del tejado y de las instalaciones del centro educativo de Fuentelencina</t>
  </si>
  <si>
    <t>Modernización y mejora de la red de desagüe  y de la pista polideportiva y creación de porche en patio en el Colegio Público de Cazalegas</t>
  </si>
  <si>
    <t>Modernización y mejora del patio en el Colegio Fray Francisco de Jesús de Los Hinojosos</t>
  </si>
  <si>
    <t>Modernización y mejora del patio del patio de entrada y recreo infantil del CEIP Infanta Cristina de El Provencio</t>
  </si>
  <si>
    <t>Modernización y mejora de la pista polideportiva del CEIP "La Isabela" de Sacedón</t>
  </si>
  <si>
    <t>Modernización y mejora del patio de recreo de las aulas infantiles del CEIP La Isabela de Sacedón</t>
  </si>
  <si>
    <t>Reestructuración y mejora de la accesibilidad de la planta baja del C.R.A. “Camino de Aníbal" de Lezuza</t>
  </si>
  <si>
    <t>Instalación de sistema de calefacción eficiente en el Colegio Público de Letur</t>
  </si>
  <si>
    <t>Remodelación de los baños y de las redes de abastecimiento y alcantarillas del Colegio Público de Castellar de Santiago</t>
  </si>
  <si>
    <t>Instalación de sistema de calefacción eficiente en el Colegio Público de Molina de Aragón</t>
  </si>
  <si>
    <t>Modernización y mejora de los baños del Colegio Público de Campos del Paraíso</t>
  </si>
  <si>
    <t xml:space="preserve">Modernización y mejora de las instalaciones del CRA Tomás y Valiente de Casas de Haro </t>
  </si>
  <si>
    <t>Ampliación y mejoras en el Colegio El Membrillo y Las Herencias de Las Herencias</t>
  </si>
  <si>
    <t>Ampliación, modernización y mejora del CEIP Manjavacas y del Conservatorio profesional de Música de Mota del Cuervo</t>
  </si>
  <si>
    <t>AYUDA DE LA UNIÓN EUROPEA</t>
  </si>
  <si>
    <t>GASTO ELEGIBLE</t>
  </si>
  <si>
    <t>DENOMINACIÓN</t>
  </si>
  <si>
    <t>Modernización y mejora de las infraestructuras exteriores e instalación de sistema de calefacción eficiente en el Colegio Público de Huete</t>
  </si>
  <si>
    <t>La Fase II de las obras de creación de cubierta y cerramiento y modernización y mejora de los pavimentos en pabellón polideportivo del CRA Calar del Mundo en Riópar</t>
  </si>
  <si>
    <t>Modernización y mejora del patio y evacuación de pluviales del CEIP José Montalvo</t>
  </si>
  <si>
    <t>Modernización y mejora del Colegio Público de Alustante</t>
  </si>
  <si>
    <t>Modernización y mejora del colegio público Rufino Mansi de Alcaudete de la Jara</t>
  </si>
  <si>
    <t>IMPORTE SOLICITADO</t>
  </si>
  <si>
    <t>MODALIDAD</t>
  </si>
  <si>
    <t>LOCALIDAD</t>
  </si>
  <si>
    <t>PROVINCIA</t>
  </si>
  <si>
    <t>Una manera de 
hacer Europa</t>
  </si>
  <si>
    <t>Fondo Europeo de Desarrollo Regional</t>
  </si>
  <si>
    <t>Ayuntamiento</t>
  </si>
  <si>
    <t>ENTIDAD
 SOLICITANTE</t>
  </si>
  <si>
    <t>BENEFICIARIOS ITI EXPRESIÓN INTERÉS
PROGRAMA DE INFRAESTRUCTURAS EDUCATIVAS (PO FEDER 2014-2020)</t>
  </si>
  <si>
    <t>TOTAL ITI ALBACETE</t>
  </si>
  <si>
    <t>TOTAL ITI CIUDAD REAL</t>
  </si>
  <si>
    <t>TOTAL ITI CUENCA</t>
  </si>
  <si>
    <t>TOTAL ITI CASTILLA-LA MANCHA</t>
  </si>
  <si>
    <t>Total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</si>
</sst>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.5"/>
      <color rgb="FF7F7F7F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4" fontId="10" fillId="0" borderId="8" xfId="0" applyNumberFormat="1" applyFont="1" applyFill="1" applyBorder="1" applyAlignment="1">
      <alignment horizontal="right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4" fontId="11" fillId="0" borderId="9" xfId="0" applyNumberFormat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4" fontId="11" fillId="4" borderId="5" xfId="0" applyNumberFormat="1" applyFont="1" applyFill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4" fontId="12" fillId="3" borderId="0" xfId="0" applyNumberFormat="1" applyFont="1" applyFill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11" fillId="4" borderId="5" xfId="0" applyFont="1" applyFill="1" applyBorder="1" applyAlignment="1">
      <alignment horizontal="right" vertical="center" wrapText="1"/>
    </xf>
    <xf numFmtId="1" fontId="12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FEAD94"/>
      <color rgb="FFFD9473"/>
      <color rgb="FFFD7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1</xdr:col>
      <xdr:colOff>411956</xdr:colOff>
      <xdr:row>1</xdr:row>
      <xdr:rowOff>23812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106"/>
        <a:stretch>
          <a:fillRect/>
        </a:stretch>
      </xdr:blipFill>
      <xdr:spPr bwMode="auto">
        <a:xfrm>
          <a:off x="0" y="66674"/>
          <a:ext cx="1293019" cy="1100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111918</xdr:colOff>
      <xdr:row>0</xdr:row>
      <xdr:rowOff>111919</xdr:rowOff>
    </xdr:from>
    <xdr:to>
      <xdr:col>7</xdr:col>
      <xdr:colOff>1142999</xdr:colOff>
      <xdr:row>0</xdr:row>
      <xdr:rowOff>1131095</xdr:rowOff>
    </xdr:to>
    <xdr:pic>
      <xdr:nvPicPr>
        <xdr:cNvPr id="3" name="Imagen 2" descr="bandera U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4" y="111919"/>
          <a:ext cx="1031081" cy="10191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11907</xdr:colOff>
      <xdr:row>0</xdr:row>
      <xdr:rowOff>0</xdr:rowOff>
    </xdr:from>
    <xdr:to>
      <xdr:col>4</xdr:col>
      <xdr:colOff>1790701</xdr:colOff>
      <xdr:row>0</xdr:row>
      <xdr:rowOff>1057275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9970" y="0"/>
          <a:ext cx="2897981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abSelected="1" zoomScale="80" zoomScaleNormal="80" workbookViewId="0">
      <selection activeCell="E115" sqref="E115"/>
    </sheetView>
  </sheetViews>
  <sheetFormatPr baseColWidth="10" defaultRowHeight="15" x14ac:dyDescent="0.25"/>
  <cols>
    <col min="1" max="1" width="13.140625" style="8" customWidth="1"/>
    <col min="2" max="2" width="18.140625" style="9" customWidth="1"/>
    <col min="3" max="3" width="18.42578125" style="9" customWidth="1"/>
    <col min="4" max="4" width="16.7109375" style="9" bestFit="1" customWidth="1"/>
    <col min="5" max="5" width="46.28515625" style="8" customWidth="1"/>
    <col min="6" max="6" width="16" style="10" customWidth="1"/>
    <col min="7" max="7" width="16.7109375" style="10" customWidth="1"/>
    <col min="8" max="8" width="18.85546875" style="10" customWidth="1"/>
    <col min="9" max="16384" width="11.42578125" style="8"/>
  </cols>
  <sheetData>
    <row r="1" spans="1:20" s="5" customFormat="1" ht="90" customHeight="1" x14ac:dyDescent="0.25">
      <c r="A1" s="16"/>
      <c r="B1" s="34"/>
      <c r="C1" s="17"/>
      <c r="D1" s="17"/>
      <c r="E1" s="18"/>
      <c r="F1" s="19" t="s">
        <v>200</v>
      </c>
      <c r="G1" s="20" t="s">
        <v>201</v>
      </c>
      <c r="H1" s="35"/>
      <c r="K1" s="3"/>
      <c r="L1" s="3"/>
      <c r="M1" s="3"/>
      <c r="N1" s="3"/>
      <c r="Q1" s="3"/>
      <c r="R1" s="3"/>
      <c r="S1" s="6"/>
      <c r="T1" s="7"/>
    </row>
    <row r="2" spans="1:20" s="5" customFormat="1" ht="69" customHeight="1" x14ac:dyDescent="0.25">
      <c r="A2" s="21" t="s">
        <v>204</v>
      </c>
      <c r="B2" s="22"/>
      <c r="C2" s="22"/>
      <c r="D2" s="22"/>
      <c r="E2" s="22"/>
      <c r="F2" s="22"/>
      <c r="G2" s="22"/>
      <c r="H2" s="23"/>
      <c r="K2" s="3"/>
      <c r="L2" s="7"/>
    </row>
    <row r="3" spans="1:20" s="1" customFormat="1" ht="30.75" customHeight="1" x14ac:dyDescent="0.25">
      <c r="A3" s="11" t="s">
        <v>197</v>
      </c>
      <c r="B3" s="12" t="s">
        <v>203</v>
      </c>
      <c r="C3" s="13" t="s">
        <v>198</v>
      </c>
      <c r="D3" s="12" t="s">
        <v>199</v>
      </c>
      <c r="E3" s="12" t="s">
        <v>190</v>
      </c>
      <c r="F3" s="14" t="s">
        <v>196</v>
      </c>
      <c r="G3" s="14" t="s">
        <v>189</v>
      </c>
      <c r="H3" s="15" t="s">
        <v>188</v>
      </c>
      <c r="I3" s="5"/>
      <c r="J3" s="5"/>
      <c r="K3" s="3"/>
    </row>
    <row r="4" spans="1:20" s="2" customFormat="1" ht="30" x14ac:dyDescent="0.25">
      <c r="A4" s="24" t="s">
        <v>5</v>
      </c>
      <c r="B4" s="25" t="s">
        <v>202</v>
      </c>
      <c r="C4" s="25" t="s">
        <v>15</v>
      </c>
      <c r="D4" s="25" t="s">
        <v>3</v>
      </c>
      <c r="E4" s="25" t="s">
        <v>100</v>
      </c>
      <c r="F4" s="26">
        <v>7366.55</v>
      </c>
      <c r="G4" s="27">
        <v>7366.55</v>
      </c>
      <c r="H4" s="36">
        <f>G4*0.8</f>
        <v>5893.2400000000007</v>
      </c>
    </row>
    <row r="5" spans="1:20" s="2" customFormat="1" ht="30" x14ac:dyDescent="0.25">
      <c r="A5" s="24" t="s">
        <v>5</v>
      </c>
      <c r="B5" s="25" t="s">
        <v>202</v>
      </c>
      <c r="C5" s="25" t="s">
        <v>18</v>
      </c>
      <c r="D5" s="25" t="s">
        <v>3</v>
      </c>
      <c r="E5" s="25" t="s">
        <v>102</v>
      </c>
      <c r="F5" s="26">
        <v>8654.9699999999993</v>
      </c>
      <c r="G5" s="27">
        <v>8654.9699999999993</v>
      </c>
      <c r="H5" s="36">
        <f>G5*0.8</f>
        <v>6923.9759999999997</v>
      </c>
    </row>
    <row r="6" spans="1:20" s="2" customFormat="1" ht="30" x14ac:dyDescent="0.25">
      <c r="A6" s="24" t="s">
        <v>5</v>
      </c>
      <c r="B6" s="25" t="s">
        <v>202</v>
      </c>
      <c r="C6" s="25" t="s">
        <v>20</v>
      </c>
      <c r="D6" s="25" t="s">
        <v>3</v>
      </c>
      <c r="E6" s="25" t="s">
        <v>104</v>
      </c>
      <c r="F6" s="26">
        <v>35332</v>
      </c>
      <c r="G6" s="27">
        <v>35332</v>
      </c>
      <c r="H6" s="36">
        <f>G6*0.8</f>
        <v>28265.600000000002</v>
      </c>
    </row>
    <row r="7" spans="1:20" s="2" customFormat="1" ht="75" x14ac:dyDescent="0.25">
      <c r="A7" s="24" t="s">
        <v>5</v>
      </c>
      <c r="B7" s="25" t="s">
        <v>202</v>
      </c>
      <c r="C7" s="25" t="s">
        <v>21</v>
      </c>
      <c r="D7" s="25" t="s">
        <v>3</v>
      </c>
      <c r="E7" s="25" t="s">
        <v>105</v>
      </c>
      <c r="F7" s="26">
        <v>36406.17</v>
      </c>
      <c r="G7" s="27">
        <v>36406.17</v>
      </c>
      <c r="H7" s="36">
        <f>G7*0.8</f>
        <v>29124.936000000002</v>
      </c>
    </row>
    <row r="8" spans="1:20" s="2" customFormat="1" ht="30" x14ac:dyDescent="0.25">
      <c r="A8" s="24" t="s">
        <v>5</v>
      </c>
      <c r="B8" s="25" t="s">
        <v>202</v>
      </c>
      <c r="C8" s="25" t="s">
        <v>23</v>
      </c>
      <c r="D8" s="25" t="s">
        <v>3</v>
      </c>
      <c r="E8" s="25" t="s">
        <v>106</v>
      </c>
      <c r="F8" s="26">
        <v>70355.06</v>
      </c>
      <c r="G8" s="27">
        <v>70355.06</v>
      </c>
      <c r="H8" s="36">
        <f>G8*0.8</f>
        <v>56284.048000000003</v>
      </c>
    </row>
    <row r="9" spans="1:20" s="2" customFormat="1" ht="30" x14ac:dyDescent="0.25">
      <c r="A9" s="24" t="s">
        <v>5</v>
      </c>
      <c r="B9" s="25" t="s">
        <v>202</v>
      </c>
      <c r="C9" s="25" t="s">
        <v>21</v>
      </c>
      <c r="D9" s="25" t="s">
        <v>3</v>
      </c>
      <c r="E9" s="25" t="s">
        <v>107</v>
      </c>
      <c r="F9" s="26">
        <v>109076.44</v>
      </c>
      <c r="G9" s="27">
        <v>109076.44</v>
      </c>
      <c r="H9" s="36">
        <f>G9*0.8</f>
        <v>87261.152000000002</v>
      </c>
    </row>
    <row r="10" spans="1:20" s="2" customFormat="1" ht="45" x14ac:dyDescent="0.25">
      <c r="A10" s="24" t="s">
        <v>5</v>
      </c>
      <c r="B10" s="25" t="s">
        <v>202</v>
      </c>
      <c r="C10" s="25" t="s">
        <v>33</v>
      </c>
      <c r="D10" s="25" t="s">
        <v>3</v>
      </c>
      <c r="E10" s="25" t="s">
        <v>115</v>
      </c>
      <c r="F10" s="26">
        <v>27510.44</v>
      </c>
      <c r="G10" s="27">
        <v>27510.44</v>
      </c>
      <c r="H10" s="36">
        <f>G10*0.8</f>
        <v>22008.351999999999</v>
      </c>
    </row>
    <row r="11" spans="1:20" s="2" customFormat="1" ht="45" x14ac:dyDescent="0.25">
      <c r="A11" s="24" t="s">
        <v>5</v>
      </c>
      <c r="B11" s="25" t="s">
        <v>202</v>
      </c>
      <c r="C11" s="25" t="s">
        <v>41</v>
      </c>
      <c r="D11" s="25" t="s">
        <v>3</v>
      </c>
      <c r="E11" s="25" t="s">
        <v>123</v>
      </c>
      <c r="F11" s="26">
        <v>102000</v>
      </c>
      <c r="G11" s="27">
        <v>104593.23</v>
      </c>
      <c r="H11" s="36">
        <f>G11*0.8</f>
        <v>83674.584000000003</v>
      </c>
    </row>
    <row r="12" spans="1:20" s="2" customFormat="1" ht="30" x14ac:dyDescent="0.25">
      <c r="A12" s="24" t="s">
        <v>5</v>
      </c>
      <c r="B12" s="25" t="s">
        <v>202</v>
      </c>
      <c r="C12" s="25" t="s">
        <v>42</v>
      </c>
      <c r="D12" s="25" t="s">
        <v>3</v>
      </c>
      <c r="E12" s="25" t="s">
        <v>124</v>
      </c>
      <c r="F12" s="26">
        <v>150742.73000000001</v>
      </c>
      <c r="G12" s="27">
        <v>150742.73000000001</v>
      </c>
      <c r="H12" s="36">
        <f>G12*0.8</f>
        <v>120594.18400000001</v>
      </c>
    </row>
    <row r="13" spans="1:20" s="2" customFormat="1" ht="30" x14ac:dyDescent="0.25">
      <c r="A13" s="24" t="s">
        <v>5</v>
      </c>
      <c r="B13" s="25" t="s">
        <v>202</v>
      </c>
      <c r="C13" s="25" t="s">
        <v>45</v>
      </c>
      <c r="D13" s="25" t="s">
        <v>3</v>
      </c>
      <c r="E13" s="25" t="s">
        <v>127</v>
      </c>
      <c r="F13" s="26">
        <v>193337.31</v>
      </c>
      <c r="G13" s="27">
        <v>193337.31</v>
      </c>
      <c r="H13" s="36">
        <f>G13*0.8</f>
        <v>154669.848</v>
      </c>
    </row>
    <row r="14" spans="1:20" s="2" customFormat="1" ht="45" x14ac:dyDescent="0.25">
      <c r="A14" s="24" t="s">
        <v>5</v>
      </c>
      <c r="B14" s="25" t="s">
        <v>202</v>
      </c>
      <c r="C14" s="25" t="s">
        <v>46</v>
      </c>
      <c r="D14" s="25" t="s">
        <v>3</v>
      </c>
      <c r="E14" s="25" t="s">
        <v>128</v>
      </c>
      <c r="F14" s="26">
        <v>71870.77</v>
      </c>
      <c r="G14" s="27">
        <v>68747.45</v>
      </c>
      <c r="H14" s="36">
        <f>G14*0.8</f>
        <v>54997.96</v>
      </c>
    </row>
    <row r="15" spans="1:20" s="2" customFormat="1" ht="45" x14ac:dyDescent="0.25">
      <c r="A15" s="24" t="s">
        <v>5</v>
      </c>
      <c r="B15" s="25" t="s">
        <v>202</v>
      </c>
      <c r="C15" s="25" t="s">
        <v>47</v>
      </c>
      <c r="D15" s="25" t="s">
        <v>3</v>
      </c>
      <c r="E15" s="25" t="s">
        <v>130</v>
      </c>
      <c r="F15" s="26">
        <v>16716.349999999999</v>
      </c>
      <c r="G15" s="27">
        <v>16451.349999999999</v>
      </c>
      <c r="H15" s="36">
        <f>G15*0.8</f>
        <v>13161.08</v>
      </c>
    </row>
    <row r="16" spans="1:20" s="2" customFormat="1" ht="30" x14ac:dyDescent="0.25">
      <c r="A16" s="24" t="s">
        <v>5</v>
      </c>
      <c r="B16" s="25" t="s">
        <v>202</v>
      </c>
      <c r="C16" s="25" t="s">
        <v>42</v>
      </c>
      <c r="D16" s="25" t="s">
        <v>3</v>
      </c>
      <c r="E16" s="25" t="s">
        <v>131</v>
      </c>
      <c r="F16" s="26">
        <v>1001.88</v>
      </c>
      <c r="G16" s="27">
        <v>1001.88</v>
      </c>
      <c r="H16" s="36">
        <f>G16*0.8</f>
        <v>801.50400000000002</v>
      </c>
    </row>
    <row r="17" spans="1:8" s="2" customFormat="1" ht="30" x14ac:dyDescent="0.25">
      <c r="A17" s="24" t="s">
        <v>5</v>
      </c>
      <c r="B17" s="25" t="s">
        <v>202</v>
      </c>
      <c r="C17" s="25" t="s">
        <v>52</v>
      </c>
      <c r="D17" s="25" t="s">
        <v>3</v>
      </c>
      <c r="E17" s="25" t="s">
        <v>134</v>
      </c>
      <c r="F17" s="26">
        <v>19675.95</v>
      </c>
      <c r="G17" s="27">
        <v>16675.95</v>
      </c>
      <c r="H17" s="36">
        <f>G17*0.8</f>
        <v>13340.760000000002</v>
      </c>
    </row>
    <row r="18" spans="1:8" s="2" customFormat="1" ht="60" x14ac:dyDescent="0.25">
      <c r="A18" s="24" t="s">
        <v>5</v>
      </c>
      <c r="B18" s="25" t="s">
        <v>202</v>
      </c>
      <c r="C18" s="25" t="s">
        <v>46</v>
      </c>
      <c r="D18" s="25" t="s">
        <v>3</v>
      </c>
      <c r="E18" s="25" t="s">
        <v>136</v>
      </c>
      <c r="F18" s="26">
        <v>25184.58</v>
      </c>
      <c r="G18" s="27">
        <v>25184.58</v>
      </c>
      <c r="H18" s="36">
        <f>G18*0.8</f>
        <v>20147.664000000004</v>
      </c>
    </row>
    <row r="19" spans="1:8" s="2" customFormat="1" ht="30" x14ac:dyDescent="0.25">
      <c r="A19" s="24" t="s">
        <v>5</v>
      </c>
      <c r="B19" s="25" t="s">
        <v>202</v>
      </c>
      <c r="C19" s="25" t="s">
        <v>55</v>
      </c>
      <c r="D19" s="25" t="s">
        <v>3</v>
      </c>
      <c r="E19" s="25" t="s">
        <v>137</v>
      </c>
      <c r="F19" s="26">
        <v>11174.13</v>
      </c>
      <c r="G19" s="27">
        <v>11174.73</v>
      </c>
      <c r="H19" s="36">
        <f>G19*0.8</f>
        <v>8939.7839999999997</v>
      </c>
    </row>
    <row r="20" spans="1:8" s="2" customFormat="1" ht="30" x14ac:dyDescent="0.25">
      <c r="A20" s="24" t="s">
        <v>5</v>
      </c>
      <c r="B20" s="25" t="s">
        <v>202</v>
      </c>
      <c r="C20" s="25" t="s">
        <v>57</v>
      </c>
      <c r="D20" s="25" t="s">
        <v>3</v>
      </c>
      <c r="E20" s="25" t="s">
        <v>140</v>
      </c>
      <c r="F20" s="26">
        <v>48022.19</v>
      </c>
      <c r="G20" s="27">
        <v>46923.23</v>
      </c>
      <c r="H20" s="36">
        <f>G20*0.8</f>
        <v>37538.584000000003</v>
      </c>
    </row>
    <row r="21" spans="1:8" s="2" customFormat="1" ht="30" x14ac:dyDescent="0.25">
      <c r="A21" s="24" t="s">
        <v>5</v>
      </c>
      <c r="B21" s="25" t="s">
        <v>202</v>
      </c>
      <c r="C21" s="25" t="s">
        <v>67</v>
      </c>
      <c r="D21" s="25" t="s">
        <v>3</v>
      </c>
      <c r="E21" s="25" t="s">
        <v>167</v>
      </c>
      <c r="F21" s="26">
        <v>297915.71999999997</v>
      </c>
      <c r="G21" s="27">
        <v>297915.71999999997</v>
      </c>
      <c r="H21" s="36">
        <f>G21*0.8</f>
        <v>238332.576</v>
      </c>
    </row>
    <row r="22" spans="1:8" s="2" customFormat="1" ht="45" x14ac:dyDescent="0.25">
      <c r="A22" s="24" t="s">
        <v>5</v>
      </c>
      <c r="B22" s="25" t="s">
        <v>202</v>
      </c>
      <c r="C22" s="25" t="s">
        <v>49</v>
      </c>
      <c r="D22" s="25" t="s">
        <v>3</v>
      </c>
      <c r="E22" s="25" t="s">
        <v>144</v>
      </c>
      <c r="F22" s="26">
        <v>194756.49</v>
      </c>
      <c r="G22" s="27">
        <v>194756.49</v>
      </c>
      <c r="H22" s="36">
        <f>G22*0.8</f>
        <v>155805.19200000001</v>
      </c>
    </row>
    <row r="23" spans="1:8" s="2" customFormat="1" ht="60" x14ac:dyDescent="0.25">
      <c r="A23" s="24" t="s">
        <v>5</v>
      </c>
      <c r="B23" s="25" t="s">
        <v>202</v>
      </c>
      <c r="C23" s="25" t="s">
        <v>95</v>
      </c>
      <c r="D23" s="25" t="s">
        <v>3</v>
      </c>
      <c r="E23" s="25" t="s">
        <v>192</v>
      </c>
      <c r="F23" s="26">
        <v>298817.8</v>
      </c>
      <c r="G23" s="27">
        <v>298817.8</v>
      </c>
      <c r="H23" s="36">
        <f>G23*0.8</f>
        <v>239054.24</v>
      </c>
    </row>
    <row r="24" spans="1:8" s="2" customFormat="1" ht="45" x14ac:dyDescent="0.25">
      <c r="A24" s="24" t="s">
        <v>5</v>
      </c>
      <c r="B24" s="25" t="s">
        <v>202</v>
      </c>
      <c r="C24" s="25" t="s">
        <v>70</v>
      </c>
      <c r="D24" s="25" t="s">
        <v>3</v>
      </c>
      <c r="E24" s="25" t="s">
        <v>180</v>
      </c>
      <c r="F24" s="26">
        <v>36082.199999999997</v>
      </c>
      <c r="G24" s="27">
        <v>36082.199999999997</v>
      </c>
      <c r="H24" s="36">
        <f>G24*0.8</f>
        <v>28865.759999999998</v>
      </c>
    </row>
    <row r="25" spans="1:8" s="2" customFormat="1" ht="45" x14ac:dyDescent="0.25">
      <c r="A25" s="24" t="s">
        <v>5</v>
      </c>
      <c r="B25" s="25" t="s">
        <v>202</v>
      </c>
      <c r="C25" s="25" t="s">
        <v>76</v>
      </c>
      <c r="D25" s="25" t="s">
        <v>3</v>
      </c>
      <c r="E25" s="25" t="s">
        <v>155</v>
      </c>
      <c r="F25" s="26">
        <v>121030.25</v>
      </c>
      <c r="G25" s="27">
        <v>121030.25</v>
      </c>
      <c r="H25" s="36">
        <f>G25*0.8</f>
        <v>96824.200000000012</v>
      </c>
    </row>
    <row r="26" spans="1:8" s="2" customFormat="1" ht="30" x14ac:dyDescent="0.25">
      <c r="A26" s="24" t="s">
        <v>5</v>
      </c>
      <c r="B26" s="25" t="s">
        <v>202</v>
      </c>
      <c r="C26" s="25" t="s">
        <v>79</v>
      </c>
      <c r="D26" s="25" t="s">
        <v>3</v>
      </c>
      <c r="E26" s="25" t="s">
        <v>181</v>
      </c>
      <c r="F26" s="26">
        <v>45000</v>
      </c>
      <c r="G26" s="27">
        <v>45000</v>
      </c>
      <c r="H26" s="36">
        <f>G26*0.8</f>
        <v>36000</v>
      </c>
    </row>
    <row r="27" spans="1:8" s="2" customFormat="1" ht="30" x14ac:dyDescent="0.25">
      <c r="A27" s="24" t="s">
        <v>5</v>
      </c>
      <c r="B27" s="25" t="s">
        <v>202</v>
      </c>
      <c r="C27" s="25" t="s">
        <v>79</v>
      </c>
      <c r="D27" s="25" t="s">
        <v>3</v>
      </c>
      <c r="E27" s="25" t="s">
        <v>159</v>
      </c>
      <c r="F27" s="26">
        <v>4500</v>
      </c>
      <c r="G27" s="27">
        <v>4500</v>
      </c>
      <c r="H27" s="36">
        <f>G27*0.8</f>
        <v>3600</v>
      </c>
    </row>
    <row r="28" spans="1:8" s="2" customFormat="1" ht="30" x14ac:dyDescent="0.25">
      <c r="A28" s="24" t="s">
        <v>5</v>
      </c>
      <c r="B28" s="25" t="s">
        <v>202</v>
      </c>
      <c r="C28" s="25" t="s">
        <v>79</v>
      </c>
      <c r="D28" s="25" t="s">
        <v>3</v>
      </c>
      <c r="E28" s="25" t="s">
        <v>160</v>
      </c>
      <c r="F28" s="26">
        <v>150000</v>
      </c>
      <c r="G28" s="27">
        <v>150000</v>
      </c>
      <c r="H28" s="36">
        <f>G28*0.8</f>
        <v>120000</v>
      </c>
    </row>
    <row r="29" spans="1:8" s="2" customFormat="1" ht="30" x14ac:dyDescent="0.25">
      <c r="A29" s="24" t="s">
        <v>5</v>
      </c>
      <c r="B29" s="25" t="s">
        <v>202</v>
      </c>
      <c r="C29" s="25" t="s">
        <v>86</v>
      </c>
      <c r="D29" s="25" t="s">
        <v>3</v>
      </c>
      <c r="E29" s="25" t="s">
        <v>166</v>
      </c>
      <c r="F29" s="26">
        <v>240335.61</v>
      </c>
      <c r="G29" s="27">
        <v>21165.45</v>
      </c>
      <c r="H29" s="36">
        <f>G29*0.8</f>
        <v>16932.36</v>
      </c>
    </row>
    <row r="30" spans="1:8" s="2" customFormat="1" ht="24.95" customHeight="1" x14ac:dyDescent="0.25">
      <c r="A30" s="38"/>
      <c r="B30" s="39"/>
      <c r="C30" s="46" t="s">
        <v>209</v>
      </c>
      <c r="D30" s="41">
        <v>26</v>
      </c>
      <c r="E30" s="41" t="s">
        <v>205</v>
      </c>
      <c r="F30" s="40">
        <f>SUM(F4:F29)</f>
        <v>2322865.59</v>
      </c>
      <c r="G30" s="40">
        <f t="shared" ref="G30:H30" si="0">SUM(G4:G29)</f>
        <v>2098801.9799999995</v>
      </c>
      <c r="H30" s="40">
        <f t="shared" si="0"/>
        <v>1679041.584</v>
      </c>
    </row>
    <row r="31" spans="1:8" s="2" customFormat="1" ht="45" x14ac:dyDescent="0.25">
      <c r="A31" s="24" t="s">
        <v>5</v>
      </c>
      <c r="B31" s="25" t="s">
        <v>202</v>
      </c>
      <c r="C31" s="25" t="s">
        <v>80</v>
      </c>
      <c r="D31" s="25" t="s">
        <v>1</v>
      </c>
      <c r="E31" s="25" t="s">
        <v>161</v>
      </c>
      <c r="F31" s="26">
        <v>115557.12</v>
      </c>
      <c r="G31" s="27">
        <v>115557.12</v>
      </c>
      <c r="H31" s="36">
        <f>G31*0.8</f>
        <v>92445.695999999996</v>
      </c>
    </row>
    <row r="32" spans="1:8" s="2" customFormat="1" ht="45" x14ac:dyDescent="0.25">
      <c r="A32" s="24" t="s">
        <v>5</v>
      </c>
      <c r="B32" s="25" t="s">
        <v>202</v>
      </c>
      <c r="C32" s="25" t="s">
        <v>80</v>
      </c>
      <c r="D32" s="25" t="s">
        <v>1</v>
      </c>
      <c r="E32" s="25" t="s">
        <v>182</v>
      </c>
      <c r="F32" s="26">
        <v>37323.56</v>
      </c>
      <c r="G32" s="27">
        <v>37323.56</v>
      </c>
      <c r="H32" s="36">
        <f>G32*0.8</f>
        <v>29858.847999999998</v>
      </c>
    </row>
    <row r="33" spans="1:8" s="2" customFormat="1" ht="30" x14ac:dyDescent="0.25">
      <c r="A33" s="24" t="s">
        <v>5</v>
      </c>
      <c r="B33" s="25" t="s">
        <v>202</v>
      </c>
      <c r="C33" s="25" t="s">
        <v>87</v>
      </c>
      <c r="D33" s="25" t="s">
        <v>1</v>
      </c>
      <c r="E33" s="25" t="s">
        <v>169</v>
      </c>
      <c r="F33" s="26">
        <v>85200.94</v>
      </c>
      <c r="G33" s="27">
        <v>85200.94</v>
      </c>
      <c r="H33" s="36">
        <f>G33*0.8</f>
        <v>68160.752000000008</v>
      </c>
    </row>
    <row r="34" spans="1:8" s="2" customFormat="1" ht="45" x14ac:dyDescent="0.25">
      <c r="A34" s="24" t="s">
        <v>5</v>
      </c>
      <c r="B34" s="25" t="s">
        <v>202</v>
      </c>
      <c r="C34" s="25" t="s">
        <v>7</v>
      </c>
      <c r="D34" s="25" t="s">
        <v>63</v>
      </c>
      <c r="E34" s="25" t="s">
        <v>146</v>
      </c>
      <c r="F34" s="26">
        <v>28180.48</v>
      </c>
      <c r="G34" s="27">
        <v>28180.48</v>
      </c>
      <c r="H34" s="36">
        <f>G34*0.8</f>
        <v>22544.384000000002</v>
      </c>
    </row>
    <row r="35" spans="1:8" s="2" customFormat="1" ht="24.95" customHeight="1" x14ac:dyDescent="0.25">
      <c r="A35" s="38"/>
      <c r="B35" s="39"/>
      <c r="C35" s="46" t="s">
        <v>209</v>
      </c>
      <c r="D35" s="41">
        <v>4</v>
      </c>
      <c r="E35" s="41" t="s">
        <v>206</v>
      </c>
      <c r="F35" s="40">
        <f>SUM(F31:F34)</f>
        <v>266262.09999999998</v>
      </c>
      <c r="G35" s="40">
        <f t="shared" ref="G35:H35" si="1">SUM(G31:G34)</f>
        <v>266262.09999999998</v>
      </c>
      <c r="H35" s="40">
        <f t="shared" si="1"/>
        <v>213009.68</v>
      </c>
    </row>
    <row r="36" spans="1:8" s="2" customFormat="1" ht="30" x14ac:dyDescent="0.25">
      <c r="A36" s="24" t="s">
        <v>5</v>
      </c>
      <c r="B36" s="25" t="s">
        <v>202</v>
      </c>
      <c r="C36" s="25" t="s">
        <v>16</v>
      </c>
      <c r="D36" s="25" t="s">
        <v>2</v>
      </c>
      <c r="E36" s="25" t="s">
        <v>101</v>
      </c>
      <c r="F36" s="26">
        <v>19742.86</v>
      </c>
      <c r="G36" s="27">
        <v>19742.86</v>
      </c>
      <c r="H36" s="36">
        <f>G36*0.8</f>
        <v>15794.288</v>
      </c>
    </row>
    <row r="37" spans="1:8" s="2" customFormat="1" ht="45" x14ac:dyDescent="0.25">
      <c r="A37" s="24" t="s">
        <v>5</v>
      </c>
      <c r="B37" s="25" t="s">
        <v>202</v>
      </c>
      <c r="C37" s="25" t="s">
        <v>19</v>
      </c>
      <c r="D37" s="25" t="s">
        <v>2</v>
      </c>
      <c r="E37" s="25" t="s">
        <v>103</v>
      </c>
      <c r="F37" s="26">
        <v>8635.7999999999993</v>
      </c>
      <c r="G37" s="27">
        <v>8635.7999999999993</v>
      </c>
      <c r="H37" s="36">
        <f>G37*0.8</f>
        <v>6908.6399999999994</v>
      </c>
    </row>
    <row r="38" spans="1:8" s="2" customFormat="1" ht="30" x14ac:dyDescent="0.25">
      <c r="A38" s="24" t="s">
        <v>5</v>
      </c>
      <c r="B38" s="25" t="s">
        <v>202</v>
      </c>
      <c r="C38" s="25" t="s">
        <v>24</v>
      </c>
      <c r="D38" s="25" t="s">
        <v>2</v>
      </c>
      <c r="E38" s="25" t="s">
        <v>108</v>
      </c>
      <c r="F38" s="26">
        <v>21535.83</v>
      </c>
      <c r="G38" s="27">
        <v>21535.83</v>
      </c>
      <c r="H38" s="36">
        <f>G38*0.8</f>
        <v>17228.664000000001</v>
      </c>
    </row>
    <row r="39" spans="1:8" s="2" customFormat="1" ht="30" x14ac:dyDescent="0.25">
      <c r="A39" s="24" t="s">
        <v>26</v>
      </c>
      <c r="B39" s="25" t="s">
        <v>202</v>
      </c>
      <c r="C39" s="25" t="s">
        <v>25</v>
      </c>
      <c r="D39" s="25" t="s">
        <v>2</v>
      </c>
      <c r="E39" s="25" t="s">
        <v>109</v>
      </c>
      <c r="F39" s="26">
        <v>134598.48000000001</v>
      </c>
      <c r="G39" s="27">
        <v>134598.48000000001</v>
      </c>
      <c r="H39" s="36">
        <f>G39*0.8</f>
        <v>107678.78400000001</v>
      </c>
    </row>
    <row r="40" spans="1:8" s="2" customFormat="1" ht="30" x14ac:dyDescent="0.25">
      <c r="A40" s="24" t="s">
        <v>26</v>
      </c>
      <c r="B40" s="25" t="s">
        <v>202</v>
      </c>
      <c r="C40" s="25" t="s">
        <v>4</v>
      </c>
      <c r="D40" s="25" t="s">
        <v>2</v>
      </c>
      <c r="E40" s="25" t="s">
        <v>111</v>
      </c>
      <c r="F40" s="26">
        <v>60000</v>
      </c>
      <c r="G40" s="27">
        <v>60000</v>
      </c>
      <c r="H40" s="36">
        <f>G40*0.8</f>
        <v>48000</v>
      </c>
    </row>
    <row r="41" spans="1:8" s="2" customFormat="1" ht="30" x14ac:dyDescent="0.25">
      <c r="A41" s="24" t="s">
        <v>5</v>
      </c>
      <c r="B41" s="25" t="s">
        <v>202</v>
      </c>
      <c r="C41" s="25" t="s">
        <v>22</v>
      </c>
      <c r="D41" s="25" t="s">
        <v>2</v>
      </c>
      <c r="E41" s="25" t="s">
        <v>112</v>
      </c>
      <c r="F41" s="26">
        <v>10291.92</v>
      </c>
      <c r="G41" s="27">
        <v>10291.92</v>
      </c>
      <c r="H41" s="36">
        <f>G41*0.8</f>
        <v>8233.5360000000001</v>
      </c>
    </row>
    <row r="42" spans="1:8" s="2" customFormat="1" ht="45" x14ac:dyDescent="0.25">
      <c r="A42" s="24" t="s">
        <v>5</v>
      </c>
      <c r="B42" s="25" t="s">
        <v>202</v>
      </c>
      <c r="C42" s="25" t="s">
        <v>30</v>
      </c>
      <c r="D42" s="25" t="s">
        <v>2</v>
      </c>
      <c r="E42" s="25" t="s">
        <v>191</v>
      </c>
      <c r="F42" s="26">
        <v>47263.17</v>
      </c>
      <c r="G42" s="27">
        <v>47263.17</v>
      </c>
      <c r="H42" s="36">
        <f>G42*0.8</f>
        <v>37810.536</v>
      </c>
    </row>
    <row r="43" spans="1:8" s="2" customFormat="1" ht="45" x14ac:dyDescent="0.25">
      <c r="A43" s="24" t="s">
        <v>5</v>
      </c>
      <c r="B43" s="25" t="s">
        <v>202</v>
      </c>
      <c r="C43" s="25" t="s">
        <v>32</v>
      </c>
      <c r="D43" s="25" t="s">
        <v>2</v>
      </c>
      <c r="E43" s="25" t="s">
        <v>187</v>
      </c>
      <c r="F43" s="26">
        <v>300000</v>
      </c>
      <c r="G43" s="27">
        <v>300000</v>
      </c>
      <c r="H43" s="36">
        <f>G43*0.8</f>
        <v>240000</v>
      </c>
    </row>
    <row r="44" spans="1:8" s="2" customFormat="1" ht="45" x14ac:dyDescent="0.25">
      <c r="A44" s="24" t="s">
        <v>5</v>
      </c>
      <c r="B44" s="25" t="s">
        <v>202</v>
      </c>
      <c r="C44" s="25" t="s">
        <v>92</v>
      </c>
      <c r="D44" s="25" t="s">
        <v>2</v>
      </c>
      <c r="E44" s="25" t="s">
        <v>116</v>
      </c>
      <c r="F44" s="26">
        <v>26600</v>
      </c>
      <c r="G44" s="27">
        <v>26600</v>
      </c>
      <c r="H44" s="36">
        <f>G44*0.8</f>
        <v>21280</v>
      </c>
    </row>
    <row r="45" spans="1:8" s="2" customFormat="1" ht="30" x14ac:dyDescent="0.25">
      <c r="A45" s="24" t="s">
        <v>5</v>
      </c>
      <c r="B45" s="25" t="s">
        <v>202</v>
      </c>
      <c r="C45" s="25" t="s">
        <v>36</v>
      </c>
      <c r="D45" s="25" t="s">
        <v>2</v>
      </c>
      <c r="E45" s="25" t="s">
        <v>117</v>
      </c>
      <c r="F45" s="26">
        <v>39885.213000000003</v>
      </c>
      <c r="G45" s="27">
        <v>39885.213000000003</v>
      </c>
      <c r="H45" s="36">
        <f>G45*0.8</f>
        <v>31908.170400000003</v>
      </c>
    </row>
    <row r="46" spans="1:8" s="2" customFormat="1" ht="30" x14ac:dyDescent="0.25">
      <c r="A46" s="24" t="s">
        <v>5</v>
      </c>
      <c r="B46" s="25" t="s">
        <v>202</v>
      </c>
      <c r="C46" s="25" t="s">
        <v>37</v>
      </c>
      <c r="D46" s="25" t="s">
        <v>2</v>
      </c>
      <c r="E46" s="25" t="s">
        <v>118</v>
      </c>
      <c r="F46" s="26">
        <v>51637.29</v>
      </c>
      <c r="G46" s="27">
        <v>51637.29</v>
      </c>
      <c r="H46" s="36">
        <f>G46*0.8</f>
        <v>41309.832000000002</v>
      </c>
    </row>
    <row r="47" spans="1:8" s="2" customFormat="1" ht="45" x14ac:dyDescent="0.25">
      <c r="A47" s="24" t="s">
        <v>5</v>
      </c>
      <c r="B47" s="25" t="s">
        <v>202</v>
      </c>
      <c r="C47" s="25" t="s">
        <v>38</v>
      </c>
      <c r="D47" s="25" t="s">
        <v>2</v>
      </c>
      <c r="E47" s="25" t="s">
        <v>119</v>
      </c>
      <c r="F47" s="26">
        <v>74670.97</v>
      </c>
      <c r="G47" s="27">
        <v>74670.97</v>
      </c>
      <c r="H47" s="36">
        <f>G47*0.8</f>
        <v>59736.776000000005</v>
      </c>
    </row>
    <row r="48" spans="1:8" s="2" customFormat="1" ht="30" x14ac:dyDescent="0.25">
      <c r="A48" s="24" t="s">
        <v>5</v>
      </c>
      <c r="B48" s="25" t="s">
        <v>202</v>
      </c>
      <c r="C48" s="25" t="s">
        <v>6</v>
      </c>
      <c r="D48" s="25" t="s">
        <v>2</v>
      </c>
      <c r="E48" s="25" t="s">
        <v>125</v>
      </c>
      <c r="F48" s="26">
        <v>14480.54</v>
      </c>
      <c r="G48" s="27">
        <v>14292.62</v>
      </c>
      <c r="H48" s="36">
        <f>G48*0.8</f>
        <v>11434.096000000001</v>
      </c>
    </row>
    <row r="49" spans="1:8" s="2" customFormat="1" ht="30" x14ac:dyDescent="0.25">
      <c r="A49" s="24" t="s">
        <v>5</v>
      </c>
      <c r="B49" s="25" t="s">
        <v>202</v>
      </c>
      <c r="C49" s="25" t="s">
        <v>61</v>
      </c>
      <c r="D49" s="25" t="s">
        <v>2</v>
      </c>
      <c r="E49" s="25" t="s">
        <v>176</v>
      </c>
      <c r="F49" s="26">
        <v>16500</v>
      </c>
      <c r="G49" s="27">
        <v>13650</v>
      </c>
      <c r="H49" s="36">
        <f>G49*0.8</f>
        <v>10920</v>
      </c>
    </row>
    <row r="50" spans="1:8" s="2" customFormat="1" ht="45" x14ac:dyDescent="0.25">
      <c r="A50" s="24" t="s">
        <v>5</v>
      </c>
      <c r="B50" s="25" t="s">
        <v>202</v>
      </c>
      <c r="C50" s="25" t="s">
        <v>48</v>
      </c>
      <c r="D50" s="25" t="s">
        <v>2</v>
      </c>
      <c r="E50" s="25" t="s">
        <v>177</v>
      </c>
      <c r="F50" s="26">
        <v>11422.15</v>
      </c>
      <c r="G50" s="27">
        <v>11422.15</v>
      </c>
      <c r="H50" s="36">
        <f>G50*0.8</f>
        <v>9137.7199999999993</v>
      </c>
    </row>
    <row r="51" spans="1:8" s="2" customFormat="1" ht="30" x14ac:dyDescent="0.25">
      <c r="A51" s="24" t="s">
        <v>26</v>
      </c>
      <c r="B51" s="25" t="s">
        <v>202</v>
      </c>
      <c r="C51" s="25" t="s">
        <v>60</v>
      </c>
      <c r="D51" s="25" t="s">
        <v>2</v>
      </c>
      <c r="E51" s="25" t="s">
        <v>141</v>
      </c>
      <c r="F51" s="26">
        <v>599924.62</v>
      </c>
      <c r="G51" s="27">
        <v>599924.62</v>
      </c>
      <c r="H51" s="36">
        <f>G51*0.8</f>
        <v>479939.696</v>
      </c>
    </row>
    <row r="52" spans="1:8" s="2" customFormat="1" ht="45" x14ac:dyDescent="0.25">
      <c r="A52" s="24" t="s">
        <v>5</v>
      </c>
      <c r="B52" s="25" t="s">
        <v>202</v>
      </c>
      <c r="C52" s="25" t="s">
        <v>34</v>
      </c>
      <c r="D52" s="25" t="s">
        <v>2</v>
      </c>
      <c r="E52" s="25" t="s">
        <v>143</v>
      </c>
      <c r="F52" s="26">
        <v>135884</v>
      </c>
      <c r="G52" s="27">
        <v>135884</v>
      </c>
      <c r="H52" s="36">
        <f>G52*0.8</f>
        <v>108707.20000000001</v>
      </c>
    </row>
    <row r="53" spans="1:8" s="2" customFormat="1" ht="30" x14ac:dyDescent="0.25">
      <c r="A53" s="24" t="s">
        <v>5</v>
      </c>
      <c r="B53" s="25" t="s">
        <v>202</v>
      </c>
      <c r="C53" s="25" t="s">
        <v>68</v>
      </c>
      <c r="D53" s="25" t="s">
        <v>2</v>
      </c>
      <c r="E53" s="25" t="s">
        <v>173</v>
      </c>
      <c r="F53" s="26">
        <v>10390.74</v>
      </c>
      <c r="G53" s="27">
        <v>10390.74</v>
      </c>
      <c r="H53" s="36">
        <f>G53*0.8</f>
        <v>8312.5920000000006</v>
      </c>
    </row>
    <row r="54" spans="1:8" s="2" customFormat="1" ht="30" x14ac:dyDescent="0.25">
      <c r="A54" s="24" t="s">
        <v>5</v>
      </c>
      <c r="B54" s="25" t="s">
        <v>202</v>
      </c>
      <c r="C54" s="25" t="s">
        <v>65</v>
      </c>
      <c r="D54" s="25" t="s">
        <v>2</v>
      </c>
      <c r="E54" s="25" t="s">
        <v>193</v>
      </c>
      <c r="F54" s="26">
        <v>59009.82</v>
      </c>
      <c r="G54" s="27">
        <v>59009.82</v>
      </c>
      <c r="H54" s="36">
        <f>G54*0.8</f>
        <v>47207.856</v>
      </c>
    </row>
    <row r="55" spans="1:8" s="2" customFormat="1" ht="45" x14ac:dyDescent="0.25">
      <c r="A55" s="24" t="s">
        <v>5</v>
      </c>
      <c r="B55" s="25" t="s">
        <v>202</v>
      </c>
      <c r="C55" s="25" t="s">
        <v>69</v>
      </c>
      <c r="D55" s="25" t="s">
        <v>2</v>
      </c>
      <c r="E55" s="25" t="s">
        <v>150</v>
      </c>
      <c r="F55" s="26">
        <v>19631.5</v>
      </c>
      <c r="G55" s="27">
        <v>1781.81</v>
      </c>
      <c r="H55" s="36">
        <f>G55*0.8</f>
        <v>1425.4480000000001</v>
      </c>
    </row>
    <row r="56" spans="1:8" s="2" customFormat="1" ht="30" x14ac:dyDescent="0.25">
      <c r="A56" s="24" t="s">
        <v>5</v>
      </c>
      <c r="B56" s="25" t="s">
        <v>202</v>
      </c>
      <c r="C56" s="25" t="s">
        <v>17</v>
      </c>
      <c r="D56" s="25" t="s">
        <v>2</v>
      </c>
      <c r="E56" s="25" t="s">
        <v>151</v>
      </c>
      <c r="F56" s="26">
        <v>31426.87</v>
      </c>
      <c r="G56" s="27">
        <v>31426.87</v>
      </c>
      <c r="H56" s="36">
        <f>G56*0.8</f>
        <v>25141.495999999999</v>
      </c>
    </row>
    <row r="57" spans="1:8" s="2" customFormat="1" ht="45" x14ac:dyDescent="0.25">
      <c r="A57" s="24" t="s">
        <v>5</v>
      </c>
      <c r="B57" s="25" t="s">
        <v>202</v>
      </c>
      <c r="C57" s="25" t="s">
        <v>77</v>
      </c>
      <c r="D57" s="25" t="s">
        <v>2</v>
      </c>
      <c r="E57" s="25" t="s">
        <v>156</v>
      </c>
      <c r="F57" s="26">
        <v>108022.68</v>
      </c>
      <c r="G57" s="27">
        <v>108022.68</v>
      </c>
      <c r="H57" s="36">
        <f>G57*0.8</f>
        <v>86418.144</v>
      </c>
    </row>
    <row r="58" spans="1:8" s="2" customFormat="1" ht="45" x14ac:dyDescent="0.25">
      <c r="A58" s="24" t="s">
        <v>5</v>
      </c>
      <c r="B58" s="25" t="s">
        <v>202</v>
      </c>
      <c r="C58" s="25" t="s">
        <v>35</v>
      </c>
      <c r="D58" s="25" t="s">
        <v>2</v>
      </c>
      <c r="E58" s="25" t="s">
        <v>157</v>
      </c>
      <c r="F58" s="26">
        <v>68587.64</v>
      </c>
      <c r="G58" s="27">
        <v>68587.64</v>
      </c>
      <c r="H58" s="36">
        <f>G58*0.8</f>
        <v>54870.112000000001</v>
      </c>
    </row>
    <row r="59" spans="1:8" s="2" customFormat="1" ht="45" x14ac:dyDescent="0.25">
      <c r="A59" s="24" t="s">
        <v>5</v>
      </c>
      <c r="B59" s="25" t="s">
        <v>202</v>
      </c>
      <c r="C59" s="25" t="s">
        <v>78</v>
      </c>
      <c r="D59" s="25" t="s">
        <v>2</v>
      </c>
      <c r="E59" s="25" t="s">
        <v>158</v>
      </c>
      <c r="F59" s="27">
        <v>37389</v>
      </c>
      <c r="G59" s="27">
        <v>37389</v>
      </c>
      <c r="H59" s="36">
        <f>G59*0.8</f>
        <v>29911.200000000001</v>
      </c>
    </row>
    <row r="60" spans="1:8" s="2" customFormat="1" ht="45" x14ac:dyDescent="0.25">
      <c r="A60" s="24" t="s">
        <v>5</v>
      </c>
      <c r="B60" s="25" t="s">
        <v>202</v>
      </c>
      <c r="C60" s="25" t="s">
        <v>81</v>
      </c>
      <c r="D60" s="25" t="s">
        <v>2</v>
      </c>
      <c r="E60" s="25" t="s">
        <v>162</v>
      </c>
      <c r="F60" s="26">
        <v>37026</v>
      </c>
      <c r="G60" s="27">
        <v>37026</v>
      </c>
      <c r="H60" s="36">
        <f>G60*0.8</f>
        <v>29620.800000000003</v>
      </c>
    </row>
    <row r="61" spans="1:8" s="2" customFormat="1" ht="30" x14ac:dyDescent="0.25">
      <c r="A61" s="24" t="s">
        <v>5</v>
      </c>
      <c r="B61" s="25" t="s">
        <v>202</v>
      </c>
      <c r="C61" s="25" t="s">
        <v>75</v>
      </c>
      <c r="D61" s="25" t="s">
        <v>2</v>
      </c>
      <c r="E61" s="25" t="s">
        <v>163</v>
      </c>
      <c r="F61" s="27">
        <v>22808.5</v>
      </c>
      <c r="G61" s="27">
        <v>22808.5</v>
      </c>
      <c r="H61" s="36">
        <f>G61*0.8</f>
        <v>18246.8</v>
      </c>
    </row>
    <row r="62" spans="1:8" s="2" customFormat="1" ht="30" x14ac:dyDescent="0.25">
      <c r="A62" s="24" t="s">
        <v>5</v>
      </c>
      <c r="B62" s="25" t="s">
        <v>202</v>
      </c>
      <c r="C62" s="25" t="s">
        <v>84</v>
      </c>
      <c r="D62" s="25" t="s">
        <v>2</v>
      </c>
      <c r="E62" s="25" t="s">
        <v>184</v>
      </c>
      <c r="F62" s="26">
        <v>12686.17</v>
      </c>
      <c r="G62" s="27">
        <v>12686.17</v>
      </c>
      <c r="H62" s="36">
        <f>G62*0.8</f>
        <v>10148.936000000002</v>
      </c>
    </row>
    <row r="63" spans="1:8" s="2" customFormat="1" ht="30" x14ac:dyDescent="0.25">
      <c r="A63" s="24" t="s">
        <v>5</v>
      </c>
      <c r="B63" s="25" t="s">
        <v>202</v>
      </c>
      <c r="C63" s="25" t="s">
        <v>91</v>
      </c>
      <c r="D63" s="25" t="s">
        <v>2</v>
      </c>
      <c r="E63" s="25" t="s">
        <v>185</v>
      </c>
      <c r="F63" s="26">
        <v>34034.870000000003</v>
      </c>
      <c r="G63" s="27">
        <v>34034.870000000003</v>
      </c>
      <c r="H63" s="36">
        <f>G63*0.8</f>
        <v>27227.896000000004</v>
      </c>
    </row>
    <row r="64" spans="1:8" s="2" customFormat="1" ht="30" x14ac:dyDescent="0.25">
      <c r="A64" s="24" t="s">
        <v>5</v>
      </c>
      <c r="B64" s="25" t="s">
        <v>202</v>
      </c>
      <c r="C64" s="25" t="s">
        <v>93</v>
      </c>
      <c r="D64" s="25" t="s">
        <v>2</v>
      </c>
      <c r="E64" s="25" t="s">
        <v>168</v>
      </c>
      <c r="F64" s="26">
        <v>216430.33</v>
      </c>
      <c r="G64" s="27">
        <v>216430.33</v>
      </c>
      <c r="H64" s="36">
        <f>G64*0.8</f>
        <v>173144.264</v>
      </c>
    </row>
    <row r="65" spans="1:8" s="2" customFormat="1" ht="30" x14ac:dyDescent="0.25">
      <c r="A65" s="24" t="s">
        <v>5</v>
      </c>
      <c r="B65" s="25" t="s">
        <v>202</v>
      </c>
      <c r="C65" s="25" t="s">
        <v>85</v>
      </c>
      <c r="D65" s="25" t="s">
        <v>2</v>
      </c>
      <c r="E65" s="25" t="s">
        <v>165</v>
      </c>
      <c r="F65" s="26">
        <v>125000</v>
      </c>
      <c r="G65" s="27">
        <f>F65</f>
        <v>125000</v>
      </c>
      <c r="H65" s="36">
        <f>G65*0.8</f>
        <v>100000</v>
      </c>
    </row>
    <row r="66" spans="1:8" s="2" customFormat="1" ht="45" x14ac:dyDescent="0.25">
      <c r="A66" s="24" t="s">
        <v>5</v>
      </c>
      <c r="B66" s="25" t="s">
        <v>202</v>
      </c>
      <c r="C66" s="25" t="s">
        <v>94</v>
      </c>
      <c r="D66" s="25" t="s">
        <v>2</v>
      </c>
      <c r="E66" s="25" t="s">
        <v>170</v>
      </c>
      <c r="F66" s="26">
        <v>132796.22</v>
      </c>
      <c r="G66" s="27">
        <v>132796.22</v>
      </c>
      <c r="H66" s="36">
        <f>G66*0.8</f>
        <v>106236.97600000001</v>
      </c>
    </row>
    <row r="67" spans="1:8" s="2" customFormat="1" ht="45" x14ac:dyDescent="0.25">
      <c r="A67" s="24" t="s">
        <v>5</v>
      </c>
      <c r="B67" s="25" t="s">
        <v>202</v>
      </c>
      <c r="C67" s="25" t="s">
        <v>89</v>
      </c>
      <c r="D67" s="25" t="s">
        <v>2</v>
      </c>
      <c r="E67" s="25" t="s">
        <v>171</v>
      </c>
      <c r="F67" s="26">
        <v>156776.93</v>
      </c>
      <c r="G67" s="27">
        <v>156776.93</v>
      </c>
      <c r="H67" s="36">
        <f>G67*0.8</f>
        <v>125421.54399999999</v>
      </c>
    </row>
    <row r="68" spans="1:8" s="2" customFormat="1" ht="24.95" customHeight="1" x14ac:dyDescent="0.25">
      <c r="A68" s="38"/>
      <c r="B68" s="39"/>
      <c r="C68" s="46" t="s">
        <v>209</v>
      </c>
      <c r="D68" s="41">
        <v>32</v>
      </c>
      <c r="E68" s="41" t="s">
        <v>207</v>
      </c>
      <c r="F68" s="40">
        <f>SUM(F36:F67)</f>
        <v>2645090.1130000004</v>
      </c>
      <c r="G68" s="40">
        <f t="shared" ref="G68:H68" si="2">SUM(G36:G67)</f>
        <v>2624202.5030000005</v>
      </c>
      <c r="H68" s="40">
        <f t="shared" si="2"/>
        <v>2099362.0024000001</v>
      </c>
    </row>
    <row r="69" spans="1:8" s="2" customFormat="1" ht="30" x14ac:dyDescent="0.25">
      <c r="A69" s="24" t="s">
        <v>5</v>
      </c>
      <c r="B69" s="25" t="s">
        <v>202</v>
      </c>
      <c r="C69" s="25" t="s">
        <v>10</v>
      </c>
      <c r="D69" s="25" t="s">
        <v>9</v>
      </c>
      <c r="E69" s="25" t="s">
        <v>97</v>
      </c>
      <c r="F69" s="26">
        <v>5215.51</v>
      </c>
      <c r="G69" s="27">
        <v>4330.59</v>
      </c>
      <c r="H69" s="36">
        <f>G69*0.8</f>
        <v>3464.4720000000002</v>
      </c>
    </row>
    <row r="70" spans="1:8" s="2" customFormat="1" ht="45" x14ac:dyDescent="0.25">
      <c r="A70" s="24" t="s">
        <v>5</v>
      </c>
      <c r="B70" s="25" t="s">
        <v>202</v>
      </c>
      <c r="C70" s="25" t="s">
        <v>13</v>
      </c>
      <c r="D70" s="25" t="s">
        <v>9</v>
      </c>
      <c r="E70" s="25" t="s">
        <v>174</v>
      </c>
      <c r="F70" s="26">
        <v>29790.65</v>
      </c>
      <c r="G70" s="27">
        <v>29790.65</v>
      </c>
      <c r="H70" s="36">
        <f>G70*0.8</f>
        <v>23832.520000000004</v>
      </c>
    </row>
    <row r="71" spans="1:8" s="2" customFormat="1" ht="60" x14ac:dyDescent="0.25">
      <c r="A71" s="24" t="s">
        <v>5</v>
      </c>
      <c r="B71" s="25" t="s">
        <v>202</v>
      </c>
      <c r="C71" s="25" t="s">
        <v>27</v>
      </c>
      <c r="D71" s="25" t="s">
        <v>9</v>
      </c>
      <c r="E71" s="25" t="s">
        <v>110</v>
      </c>
      <c r="F71" s="26">
        <v>27104</v>
      </c>
      <c r="G71" s="27">
        <v>27104</v>
      </c>
      <c r="H71" s="36">
        <f>G71*0.8</f>
        <v>21683.200000000001</v>
      </c>
    </row>
    <row r="72" spans="1:8" s="2" customFormat="1" ht="30" x14ac:dyDescent="0.25">
      <c r="A72" s="24" t="s">
        <v>5</v>
      </c>
      <c r="B72" s="25" t="s">
        <v>202</v>
      </c>
      <c r="C72" s="25" t="s">
        <v>40</v>
      </c>
      <c r="D72" s="25" t="s">
        <v>9</v>
      </c>
      <c r="E72" s="25" t="s">
        <v>122</v>
      </c>
      <c r="F72" s="26">
        <v>27755.17</v>
      </c>
      <c r="G72" s="27">
        <v>4283</v>
      </c>
      <c r="H72" s="36">
        <f>G72*0.8</f>
        <v>3426.4</v>
      </c>
    </row>
    <row r="73" spans="1:8" s="2" customFormat="1" ht="30" x14ac:dyDescent="0.25">
      <c r="A73" s="24" t="s">
        <v>5</v>
      </c>
      <c r="B73" s="25" t="s">
        <v>202</v>
      </c>
      <c r="C73" s="25" t="s">
        <v>90</v>
      </c>
      <c r="D73" s="25" t="s">
        <v>9</v>
      </c>
      <c r="E73" s="25" t="s">
        <v>129</v>
      </c>
      <c r="F73" s="26">
        <v>7045.75</v>
      </c>
      <c r="G73" s="27">
        <v>7045.75</v>
      </c>
      <c r="H73" s="36">
        <f>G73*0.8</f>
        <v>5636.6</v>
      </c>
    </row>
    <row r="74" spans="1:8" s="2" customFormat="1" ht="30" x14ac:dyDescent="0.25">
      <c r="A74" s="24" t="s">
        <v>5</v>
      </c>
      <c r="B74" s="25" t="s">
        <v>202</v>
      </c>
      <c r="C74" s="25" t="s">
        <v>50</v>
      </c>
      <c r="D74" s="25" t="s">
        <v>9</v>
      </c>
      <c r="E74" s="25" t="s">
        <v>132</v>
      </c>
      <c r="F74" s="26">
        <v>57966.31</v>
      </c>
      <c r="G74" s="27">
        <v>70139.23</v>
      </c>
      <c r="H74" s="36">
        <f>G74*0.8</f>
        <v>56111.383999999998</v>
      </c>
    </row>
    <row r="75" spans="1:8" s="2" customFormat="1" ht="30" x14ac:dyDescent="0.25">
      <c r="A75" s="24" t="s">
        <v>5</v>
      </c>
      <c r="B75" s="25" t="s">
        <v>202</v>
      </c>
      <c r="C75" s="25" t="s">
        <v>51</v>
      </c>
      <c r="D75" s="25" t="s">
        <v>9</v>
      </c>
      <c r="E75" s="25" t="s">
        <v>133</v>
      </c>
      <c r="F75" s="26">
        <v>34790.97</v>
      </c>
      <c r="G75" s="27">
        <v>34790.97</v>
      </c>
      <c r="H75" s="36">
        <f>G75*0.8</f>
        <v>27832.776000000002</v>
      </c>
    </row>
    <row r="76" spans="1:8" s="2" customFormat="1" ht="30" x14ac:dyDescent="0.25">
      <c r="A76" s="24" t="s">
        <v>5</v>
      </c>
      <c r="B76" s="25" t="s">
        <v>202</v>
      </c>
      <c r="C76" s="25" t="s">
        <v>53</v>
      </c>
      <c r="D76" s="25" t="s">
        <v>9</v>
      </c>
      <c r="E76" s="25" t="s">
        <v>135</v>
      </c>
      <c r="F76" s="26">
        <v>30978.799999999999</v>
      </c>
      <c r="G76" s="27">
        <v>30978.799999999999</v>
      </c>
      <c r="H76" s="36">
        <f>G76*0.8</f>
        <v>24783.040000000001</v>
      </c>
    </row>
    <row r="77" spans="1:8" s="2" customFormat="1" ht="45" x14ac:dyDescent="0.25">
      <c r="A77" s="28" t="s">
        <v>5</v>
      </c>
      <c r="B77" s="25" t="s">
        <v>202</v>
      </c>
      <c r="C77" s="29" t="s">
        <v>58</v>
      </c>
      <c r="D77" s="25" t="s">
        <v>9</v>
      </c>
      <c r="E77" s="29" t="s">
        <v>139</v>
      </c>
      <c r="F77" s="26">
        <v>30161.599999999999</v>
      </c>
      <c r="G77" s="27">
        <v>30161.599999999999</v>
      </c>
      <c r="H77" s="36">
        <f>G77*0.8</f>
        <v>24129.279999999999</v>
      </c>
    </row>
    <row r="78" spans="1:8" s="2" customFormat="1" ht="30" x14ac:dyDescent="0.25">
      <c r="A78" s="24" t="s">
        <v>5</v>
      </c>
      <c r="B78" s="25" t="s">
        <v>202</v>
      </c>
      <c r="C78" s="25" t="s">
        <v>59</v>
      </c>
      <c r="D78" s="25" t="s">
        <v>9</v>
      </c>
      <c r="E78" s="25" t="s">
        <v>178</v>
      </c>
      <c r="F78" s="26">
        <v>35765</v>
      </c>
      <c r="G78" s="27">
        <v>35765</v>
      </c>
      <c r="H78" s="36">
        <f>G78*0.8</f>
        <v>28612</v>
      </c>
    </row>
    <row r="79" spans="1:8" s="2" customFormat="1" ht="30" x14ac:dyDescent="0.25">
      <c r="A79" s="24" t="s">
        <v>5</v>
      </c>
      <c r="B79" s="25" t="s">
        <v>202</v>
      </c>
      <c r="C79" s="25" t="s">
        <v>59</v>
      </c>
      <c r="D79" s="25" t="s">
        <v>9</v>
      </c>
      <c r="E79" s="25" t="s">
        <v>179</v>
      </c>
      <c r="F79" s="26">
        <v>30433</v>
      </c>
      <c r="G79" s="27">
        <v>30433</v>
      </c>
      <c r="H79" s="36">
        <f>G79*0.8</f>
        <v>24346.400000000001</v>
      </c>
    </row>
    <row r="80" spans="1:8" s="2" customFormat="1" ht="30" x14ac:dyDescent="0.25">
      <c r="A80" s="24" t="s">
        <v>5</v>
      </c>
      <c r="B80" s="25" t="s">
        <v>202</v>
      </c>
      <c r="C80" s="25" t="s">
        <v>62</v>
      </c>
      <c r="D80" s="25" t="s">
        <v>9</v>
      </c>
      <c r="E80" s="25" t="s">
        <v>142</v>
      </c>
      <c r="F80" s="26">
        <v>12412.64</v>
      </c>
      <c r="G80" s="27">
        <v>12412.64</v>
      </c>
      <c r="H80" s="36">
        <f>G80*0.8</f>
        <v>9930.112000000001</v>
      </c>
    </row>
    <row r="81" spans="1:8" s="2" customFormat="1" ht="30" x14ac:dyDescent="0.25">
      <c r="A81" s="24" t="s">
        <v>5</v>
      </c>
      <c r="B81" s="25" t="s">
        <v>202</v>
      </c>
      <c r="C81" s="25" t="s">
        <v>66</v>
      </c>
      <c r="D81" s="25" t="s">
        <v>9</v>
      </c>
      <c r="E81" s="25" t="s">
        <v>145</v>
      </c>
      <c r="F81" s="26">
        <v>39998.97</v>
      </c>
      <c r="G81" s="27">
        <v>37075.61</v>
      </c>
      <c r="H81" s="36">
        <f>G81*0.8</f>
        <v>29660.488000000001</v>
      </c>
    </row>
    <row r="82" spans="1:8" s="2" customFormat="1" ht="30" x14ac:dyDescent="0.25">
      <c r="A82" s="24" t="s">
        <v>5</v>
      </c>
      <c r="B82" s="25" t="s">
        <v>202</v>
      </c>
      <c r="C82" s="25" t="s">
        <v>64</v>
      </c>
      <c r="D82" s="25" t="s">
        <v>9</v>
      </c>
      <c r="E82" s="25" t="s">
        <v>147</v>
      </c>
      <c r="F82" s="26">
        <v>14078.57</v>
      </c>
      <c r="G82" s="27">
        <v>14078.57</v>
      </c>
      <c r="H82" s="36">
        <f>G82*0.8</f>
        <v>11262.856</v>
      </c>
    </row>
    <row r="83" spans="1:8" s="2" customFormat="1" ht="45" x14ac:dyDescent="0.25">
      <c r="A83" s="24" t="s">
        <v>5</v>
      </c>
      <c r="B83" s="25" t="s">
        <v>202</v>
      </c>
      <c r="C83" s="25" t="s">
        <v>72</v>
      </c>
      <c r="D83" s="25" t="s">
        <v>9</v>
      </c>
      <c r="E83" s="25" t="s">
        <v>152</v>
      </c>
      <c r="F83" s="26">
        <v>12668.97</v>
      </c>
      <c r="G83" s="27">
        <v>12668.97</v>
      </c>
      <c r="H83" s="36">
        <f>G83*0.8</f>
        <v>10135.175999999999</v>
      </c>
    </row>
    <row r="84" spans="1:8" s="2" customFormat="1" ht="30" x14ac:dyDescent="0.25">
      <c r="A84" s="24" t="s">
        <v>5</v>
      </c>
      <c r="B84" s="25" t="s">
        <v>202</v>
      </c>
      <c r="C84" s="25" t="s">
        <v>73</v>
      </c>
      <c r="D84" s="25" t="s">
        <v>9</v>
      </c>
      <c r="E84" s="25" t="s">
        <v>153</v>
      </c>
      <c r="F84" s="26">
        <v>51666.65</v>
      </c>
      <c r="G84" s="27">
        <v>51666.65</v>
      </c>
      <c r="H84" s="36">
        <f>G84*0.8</f>
        <v>41333.320000000007</v>
      </c>
    </row>
    <row r="85" spans="1:8" s="2" customFormat="1" ht="30" x14ac:dyDescent="0.25">
      <c r="A85" s="24" t="s">
        <v>5</v>
      </c>
      <c r="B85" s="25" t="s">
        <v>202</v>
      </c>
      <c r="C85" s="25" t="s">
        <v>74</v>
      </c>
      <c r="D85" s="25" t="s">
        <v>9</v>
      </c>
      <c r="E85" s="25" t="s">
        <v>154</v>
      </c>
      <c r="F85" s="26">
        <v>61349.72</v>
      </c>
      <c r="G85" s="27">
        <v>61349.72</v>
      </c>
      <c r="H85" s="36">
        <f>G85*0.8</f>
        <v>49079.776000000005</v>
      </c>
    </row>
    <row r="86" spans="1:8" s="2" customFormat="1" ht="30" x14ac:dyDescent="0.25">
      <c r="A86" s="24" t="s">
        <v>5</v>
      </c>
      <c r="B86" s="25" t="s">
        <v>202</v>
      </c>
      <c r="C86" s="25" t="s">
        <v>82</v>
      </c>
      <c r="D86" s="25" t="s">
        <v>9</v>
      </c>
      <c r="E86" s="25" t="s">
        <v>183</v>
      </c>
      <c r="F86" s="26">
        <v>373080.74</v>
      </c>
      <c r="G86" s="27">
        <v>300000</v>
      </c>
      <c r="H86" s="36">
        <f>G86*0.8</f>
        <v>240000</v>
      </c>
    </row>
    <row r="87" spans="1:8" s="2" customFormat="1" ht="30" x14ac:dyDescent="0.25">
      <c r="A87" s="24" t="s">
        <v>5</v>
      </c>
      <c r="B87" s="25" t="s">
        <v>202</v>
      </c>
      <c r="C87" s="25" t="s">
        <v>83</v>
      </c>
      <c r="D87" s="25" t="s">
        <v>9</v>
      </c>
      <c r="E87" s="25" t="s">
        <v>164</v>
      </c>
      <c r="F87" s="26">
        <v>16148.55</v>
      </c>
      <c r="G87" s="27">
        <v>3336.42</v>
      </c>
      <c r="H87" s="36">
        <f>G87*0.8</f>
        <v>2669.1360000000004</v>
      </c>
    </row>
    <row r="88" spans="1:8" s="2" customFormat="1" ht="30" x14ac:dyDescent="0.25">
      <c r="A88" s="24" t="s">
        <v>5</v>
      </c>
      <c r="B88" s="25" t="s">
        <v>202</v>
      </c>
      <c r="C88" s="25" t="s">
        <v>88</v>
      </c>
      <c r="D88" s="25" t="s">
        <v>9</v>
      </c>
      <c r="E88" s="25" t="s">
        <v>194</v>
      </c>
      <c r="F88" s="26">
        <v>13102.52</v>
      </c>
      <c r="G88" s="27">
        <v>13102.52</v>
      </c>
      <c r="H88" s="36">
        <f>G88*0.8</f>
        <v>10482.016000000001</v>
      </c>
    </row>
    <row r="89" spans="1:8" s="2" customFormat="1" ht="24.95" customHeight="1" x14ac:dyDescent="0.25">
      <c r="A89" s="38"/>
      <c r="B89" s="39"/>
      <c r="C89" s="46" t="s">
        <v>209</v>
      </c>
      <c r="D89" s="41">
        <v>20</v>
      </c>
      <c r="E89" s="41" t="s">
        <v>207</v>
      </c>
      <c r="F89" s="40">
        <f>SUM(F69:F88)</f>
        <v>911514.09000000008</v>
      </c>
      <c r="G89" s="40">
        <f t="shared" ref="G89:H89" si="3">SUM(G69:G88)</f>
        <v>810513.69000000006</v>
      </c>
      <c r="H89" s="40">
        <f t="shared" si="3"/>
        <v>648410.95200000005</v>
      </c>
    </row>
    <row r="90" spans="1:8" s="2" customFormat="1" ht="30" x14ac:dyDescent="0.25">
      <c r="A90" s="24" t="s">
        <v>5</v>
      </c>
      <c r="B90" s="25" t="s">
        <v>202</v>
      </c>
      <c r="C90" s="25" t="s">
        <v>8</v>
      </c>
      <c r="D90" s="25" t="s">
        <v>0</v>
      </c>
      <c r="E90" s="25" t="s">
        <v>96</v>
      </c>
      <c r="F90" s="26">
        <v>26062.81</v>
      </c>
      <c r="G90" s="27">
        <v>26062.81</v>
      </c>
      <c r="H90" s="36">
        <f>G90*0.8</f>
        <v>20850.248000000003</v>
      </c>
    </row>
    <row r="91" spans="1:8" s="2" customFormat="1" ht="30" x14ac:dyDescent="0.25">
      <c r="A91" s="24" t="s">
        <v>5</v>
      </c>
      <c r="B91" s="25" t="s">
        <v>202</v>
      </c>
      <c r="C91" s="25" t="s">
        <v>11</v>
      </c>
      <c r="D91" s="25" t="s">
        <v>0</v>
      </c>
      <c r="E91" s="25" t="s">
        <v>186</v>
      </c>
      <c r="F91" s="26">
        <v>19355.29</v>
      </c>
      <c r="G91" s="27">
        <v>10635.39</v>
      </c>
      <c r="H91" s="36">
        <f>G91*0.8</f>
        <v>8508.3119999999999</v>
      </c>
    </row>
    <row r="92" spans="1:8" s="2" customFormat="1" ht="30" x14ac:dyDescent="0.25">
      <c r="A92" s="24" t="s">
        <v>5</v>
      </c>
      <c r="B92" s="25" t="s">
        <v>202</v>
      </c>
      <c r="C92" s="25" t="s">
        <v>12</v>
      </c>
      <c r="D92" s="25" t="s">
        <v>0</v>
      </c>
      <c r="E92" s="25" t="s">
        <v>98</v>
      </c>
      <c r="F92" s="26">
        <v>32402.84</v>
      </c>
      <c r="G92" s="27">
        <v>32402.84</v>
      </c>
      <c r="H92" s="36">
        <f>G92*0.8</f>
        <v>25922.272000000001</v>
      </c>
    </row>
    <row r="93" spans="1:8" s="2" customFormat="1" ht="30" x14ac:dyDescent="0.25">
      <c r="A93" s="24" t="s">
        <v>5</v>
      </c>
      <c r="B93" s="25" t="s">
        <v>202</v>
      </c>
      <c r="C93" s="25" t="s">
        <v>14</v>
      </c>
      <c r="D93" s="25" t="s">
        <v>0</v>
      </c>
      <c r="E93" s="25" t="s">
        <v>99</v>
      </c>
      <c r="F93" s="26">
        <v>130438.52</v>
      </c>
      <c r="G93" s="27">
        <v>130438.52</v>
      </c>
      <c r="H93" s="36">
        <f>G93*0.8</f>
        <v>104350.81600000001</v>
      </c>
    </row>
    <row r="94" spans="1:8" s="2" customFormat="1" ht="30" x14ac:dyDescent="0.25">
      <c r="A94" s="24" t="s">
        <v>5</v>
      </c>
      <c r="B94" s="25" t="s">
        <v>202</v>
      </c>
      <c r="C94" s="25" t="s">
        <v>28</v>
      </c>
      <c r="D94" s="25" t="s">
        <v>0</v>
      </c>
      <c r="E94" s="25" t="s">
        <v>113</v>
      </c>
      <c r="F94" s="26">
        <v>8917.7000000000007</v>
      </c>
      <c r="G94" s="27">
        <v>8917.7000000000007</v>
      </c>
      <c r="H94" s="36">
        <f>G94*0.8</f>
        <v>7134.1600000000008</v>
      </c>
    </row>
    <row r="95" spans="1:8" s="2" customFormat="1" ht="45" x14ac:dyDescent="0.25">
      <c r="A95" s="24" t="s">
        <v>5</v>
      </c>
      <c r="B95" s="25" t="s">
        <v>202</v>
      </c>
      <c r="C95" s="25" t="s">
        <v>29</v>
      </c>
      <c r="D95" s="25" t="s">
        <v>0</v>
      </c>
      <c r="E95" s="25" t="s">
        <v>114</v>
      </c>
      <c r="F95" s="26">
        <v>32873.79</v>
      </c>
      <c r="G95" s="27">
        <v>32873.79</v>
      </c>
      <c r="H95" s="36">
        <f>G95*0.8</f>
        <v>26299.032000000003</v>
      </c>
    </row>
    <row r="96" spans="1:8" s="2" customFormat="1" ht="30" x14ac:dyDescent="0.25">
      <c r="A96" s="24" t="s">
        <v>5</v>
      </c>
      <c r="B96" s="25" t="s">
        <v>202</v>
      </c>
      <c r="C96" s="25" t="s">
        <v>31</v>
      </c>
      <c r="D96" s="25" t="s">
        <v>0</v>
      </c>
      <c r="E96" s="25" t="s">
        <v>120</v>
      </c>
      <c r="F96" s="26">
        <v>211160.4</v>
      </c>
      <c r="G96" s="27">
        <v>211160.4</v>
      </c>
      <c r="H96" s="36">
        <f>G96*0.8</f>
        <v>168928.32</v>
      </c>
    </row>
    <row r="97" spans="1:8" s="2" customFormat="1" ht="45" x14ac:dyDescent="0.25">
      <c r="A97" s="24" t="s">
        <v>5</v>
      </c>
      <c r="B97" s="25" t="s">
        <v>202</v>
      </c>
      <c r="C97" s="25" t="s">
        <v>39</v>
      </c>
      <c r="D97" s="25" t="s">
        <v>0</v>
      </c>
      <c r="E97" s="25" t="s">
        <v>121</v>
      </c>
      <c r="F97" s="26">
        <v>60448.28</v>
      </c>
      <c r="G97" s="27">
        <v>60448.28</v>
      </c>
      <c r="H97" s="36">
        <f>G97*0.8</f>
        <v>48358.624000000003</v>
      </c>
    </row>
    <row r="98" spans="1:8" s="2" customFormat="1" ht="30" x14ac:dyDescent="0.25">
      <c r="A98" s="24" t="s">
        <v>5</v>
      </c>
      <c r="B98" s="25" t="s">
        <v>202</v>
      </c>
      <c r="C98" s="25" t="s">
        <v>43</v>
      </c>
      <c r="D98" s="25" t="s">
        <v>0</v>
      </c>
      <c r="E98" s="25" t="s">
        <v>126</v>
      </c>
      <c r="F98" s="26">
        <v>3751</v>
      </c>
      <c r="G98" s="27">
        <v>3751</v>
      </c>
      <c r="H98" s="36">
        <f>G98*0.8</f>
        <v>3000.8</v>
      </c>
    </row>
    <row r="99" spans="1:8" s="2" customFormat="1" ht="45" x14ac:dyDescent="0.25">
      <c r="A99" s="24" t="s">
        <v>5</v>
      </c>
      <c r="B99" s="25" t="s">
        <v>202</v>
      </c>
      <c r="C99" s="25" t="s">
        <v>44</v>
      </c>
      <c r="D99" s="25" t="s">
        <v>0</v>
      </c>
      <c r="E99" s="25" t="s">
        <v>175</v>
      </c>
      <c r="F99" s="26">
        <v>16725.009999999998</v>
      </c>
      <c r="G99" s="27">
        <v>16725.009999999998</v>
      </c>
      <c r="H99" s="36">
        <f>G99*0.8</f>
        <v>13380.008</v>
      </c>
    </row>
    <row r="100" spans="1:8" s="2" customFormat="1" ht="30" x14ac:dyDescent="0.25">
      <c r="A100" s="24" t="s">
        <v>5</v>
      </c>
      <c r="B100" s="25" t="s">
        <v>202</v>
      </c>
      <c r="C100" s="25" t="s">
        <v>54</v>
      </c>
      <c r="D100" s="25" t="s">
        <v>0</v>
      </c>
      <c r="E100" s="25" t="s">
        <v>195</v>
      </c>
      <c r="F100" s="26">
        <v>109179.75</v>
      </c>
      <c r="G100" s="27">
        <v>109179.75</v>
      </c>
      <c r="H100" s="36">
        <f>G100*0.8</f>
        <v>87343.8</v>
      </c>
    </row>
    <row r="101" spans="1:8" s="2" customFormat="1" ht="30" x14ac:dyDescent="0.25">
      <c r="A101" s="24" t="s">
        <v>5</v>
      </c>
      <c r="B101" s="25" t="s">
        <v>202</v>
      </c>
      <c r="C101" s="25" t="s">
        <v>56</v>
      </c>
      <c r="D101" s="25" t="s">
        <v>0</v>
      </c>
      <c r="E101" s="25" t="s">
        <v>138</v>
      </c>
      <c r="F101" s="26">
        <v>43895.41</v>
      </c>
      <c r="G101" s="27">
        <v>43895.41</v>
      </c>
      <c r="H101" s="36">
        <f>G101*0.8</f>
        <v>35116.328000000001</v>
      </c>
    </row>
    <row r="102" spans="1:8" s="2" customFormat="1" ht="30" x14ac:dyDescent="0.25">
      <c r="A102" s="24" t="s">
        <v>5</v>
      </c>
      <c r="B102" s="25" t="s">
        <v>202</v>
      </c>
      <c r="C102" s="25" t="s">
        <v>172</v>
      </c>
      <c r="D102" s="25" t="s">
        <v>0</v>
      </c>
      <c r="E102" s="25" t="s">
        <v>148</v>
      </c>
      <c r="F102" s="26">
        <v>271151.65000000002</v>
      </c>
      <c r="G102" s="27">
        <v>271151.65000000002</v>
      </c>
      <c r="H102" s="36">
        <f>G102*0.8</f>
        <v>216921.32000000004</v>
      </c>
    </row>
    <row r="103" spans="1:8" s="2" customFormat="1" ht="45" x14ac:dyDescent="0.25">
      <c r="A103" s="30" t="s">
        <v>5</v>
      </c>
      <c r="B103" s="31" t="s">
        <v>202</v>
      </c>
      <c r="C103" s="31" t="s">
        <v>71</v>
      </c>
      <c r="D103" s="31" t="s">
        <v>0</v>
      </c>
      <c r="E103" s="31" t="s">
        <v>149</v>
      </c>
      <c r="F103" s="32">
        <v>190084.08</v>
      </c>
      <c r="G103" s="33">
        <v>185513.29</v>
      </c>
      <c r="H103" s="37">
        <f>G103*0.8</f>
        <v>148410.63200000001</v>
      </c>
    </row>
    <row r="104" spans="1:8" s="2" customFormat="1" ht="24.95" customHeight="1" x14ac:dyDescent="0.25">
      <c r="A104" s="38"/>
      <c r="B104" s="39"/>
      <c r="C104" s="46" t="s">
        <v>209</v>
      </c>
      <c r="D104" s="41">
        <v>14</v>
      </c>
      <c r="E104" s="41" t="s">
        <v>207</v>
      </c>
      <c r="F104" s="40">
        <f>SUM(F90:F103)</f>
        <v>1156446.53</v>
      </c>
      <c r="G104" s="40">
        <f t="shared" ref="G104:H104" si="4">SUM(G90:G103)</f>
        <v>1143155.8400000001</v>
      </c>
      <c r="H104" s="40">
        <f t="shared" si="4"/>
        <v>914524.67200000002</v>
      </c>
    </row>
    <row r="105" spans="1:8" s="4" customFormat="1" ht="26.25" customHeight="1" x14ac:dyDescent="0.25">
      <c r="A105" s="42"/>
      <c r="B105" s="43"/>
      <c r="C105" s="42" t="s">
        <v>209</v>
      </c>
      <c r="D105" s="47">
        <f>D104+D89+D68+D35+D30</f>
        <v>96</v>
      </c>
      <c r="E105" s="42" t="s">
        <v>208</v>
      </c>
      <c r="F105" s="44"/>
      <c r="G105" s="44">
        <f t="shared" ref="G105:H105" si="5">G104+G89+G68+G35+G30</f>
        <v>6942936.1129999999</v>
      </c>
      <c r="H105" s="44">
        <f t="shared" si="5"/>
        <v>5554348.8904000008</v>
      </c>
    </row>
    <row r="107" spans="1:8" x14ac:dyDescent="0.25">
      <c r="H107" s="32"/>
    </row>
    <row r="110" spans="1:8" x14ac:dyDescent="0.25">
      <c r="H110" s="45"/>
    </row>
  </sheetData>
  <sortState ref="A5:L168">
    <sortCondition ref="B5:B168"/>
  </sortState>
  <customSheetViews>
    <customSheetView guid="{09766314-60F4-4EF7-AF24-E2FEC2FF9DC1}" showAutoFilter="1" topLeftCell="A156">
      <selection activeCell="A2" sqref="A2:A166"/>
      <pageMargins left="0.7" right="0.7" top="0.75" bottom="0.75" header="0.3" footer="0.3"/>
      <autoFilter ref="A1:BN166"/>
    </customSheetView>
    <customSheetView guid="{B27722B2-B281-4CE4-A7B2-FBD3BC273CB9}" showAutoFilter="1" topLeftCell="A156">
      <selection activeCell="A2" sqref="A2:A166"/>
      <pageMargins left="0.7" right="0.7" top="0.75" bottom="0.75" header="0.3" footer="0.3"/>
      <autoFilter ref="A1:BN166"/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8" scale="8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RD-EI-IE</vt:lpstr>
      <vt:lpstr>'RD-EI-IE'!Títulos_a_imprimir</vt:lpstr>
    </vt:vector>
  </TitlesOfParts>
  <Company>Jccm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llfb06 Laura Fernandez Bellido tfno:</dc:creator>
  <cp:lastModifiedBy>DGCyP</cp:lastModifiedBy>
  <cp:lastPrinted>2018-09-07T08:06:33Z</cp:lastPrinted>
  <dcterms:created xsi:type="dcterms:W3CDTF">2018-04-16T06:36:57Z</dcterms:created>
  <dcterms:modified xsi:type="dcterms:W3CDTF">2018-11-22T13:15:41Z</dcterms:modified>
</cp:coreProperties>
</file>